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240" windowHeight="7995" tabRatio="923"/>
  </bookViews>
  <sheets>
    <sheet name="Notas a los Edos Financieros" sheetId="1" r:id="rId1"/>
    <sheet name="ESF-01" sheetId="30" r:id="rId2"/>
    <sheet name="ESF-02 " sheetId="31" r:id="rId3"/>
    <sheet name="ESF-03" sheetId="32" r:id="rId4"/>
    <sheet name="ESF-04" sheetId="33" r:id="rId5"/>
    <sheet name="ESF-05" sheetId="34" r:id="rId6"/>
    <sheet name="ESF-06 " sheetId="35" r:id="rId7"/>
    <sheet name="ESF-07" sheetId="36" r:id="rId8"/>
    <sheet name="ESF-08" sheetId="37" r:id="rId9"/>
    <sheet name="ESF-09" sheetId="38" r:id="rId10"/>
    <sheet name="ESF-10" sheetId="39" r:id="rId11"/>
    <sheet name="ESF-11" sheetId="40" r:id="rId12"/>
    <sheet name="ESF-12 " sheetId="41" r:id="rId13"/>
    <sheet name="ESF-13" sheetId="42" r:id="rId14"/>
    <sheet name="ESF-14" sheetId="43" r:id="rId15"/>
    <sheet name="ESF-15" sheetId="28" r:id="rId16"/>
    <sheet name="EA-01" sheetId="44" r:id="rId17"/>
    <sheet name="EA-02" sheetId="45" r:id="rId18"/>
    <sheet name="EA-03" sheetId="46" r:id="rId19"/>
    <sheet name="VHP-01" sheetId="47" r:id="rId20"/>
    <sheet name="VHP-02" sheetId="48" r:id="rId21"/>
    <sheet name="EFE-01  " sheetId="49" r:id="rId22"/>
    <sheet name="EFE-02" sheetId="50" r:id="rId23"/>
    <sheet name="EFE-03" sheetId="51" r:id="rId24"/>
    <sheet name="Conciliacion_Ig" sheetId="52" r:id="rId25"/>
    <sheet name="Conciliacion_Eg" sheetId="53" r:id="rId26"/>
    <sheet name="Memoria" sheetId="54" r:id="rId27"/>
  </sheets>
  <externalReferences>
    <externalReference r:id="rId28"/>
  </externalReferences>
  <definedNames>
    <definedName name="_xlnm._FilterDatabase" localSheetId="3" hidden="1">'ESF-03'!$A$7:$K$97</definedName>
    <definedName name="_xlnm._FilterDatabase" localSheetId="8" hidden="1">'ESF-08'!$A$7:$H$86</definedName>
    <definedName name="_xlnm.Print_Area" localSheetId="16">'EA-01'!$A$1:$D$65</definedName>
    <definedName name="_xlnm.Print_Area" localSheetId="17">'EA-02'!$A$1:$E$16</definedName>
    <definedName name="_xlnm.Print_Area" localSheetId="18">'EA-03'!$A$1:$E$130</definedName>
    <definedName name="_xlnm.Print_Area" localSheetId="21">'EFE-01  '!$A$1:$E$26</definedName>
    <definedName name="_xlnm.Print_Area" localSheetId="22">'EFE-02'!$A$1:$D$34</definedName>
    <definedName name="_xlnm.Print_Area" localSheetId="23">'EFE-03'!$A$1:$C$43</definedName>
    <definedName name="_xlnm.Print_Area" localSheetId="1">'ESF-01'!$A$1:$E$79</definedName>
    <definedName name="_xlnm.Print_Area" localSheetId="2">'ESF-02 '!$A$1:$H$67</definedName>
    <definedName name="_xlnm.Print_Area" localSheetId="3">'ESF-03'!$A$1:$I$104</definedName>
    <definedName name="_xlnm.Print_Area" localSheetId="4">'ESF-04'!$A$1:$H$8</definedName>
    <definedName name="_xlnm.Print_Area" localSheetId="6">'ESF-06 '!$A$1:$G$18</definedName>
    <definedName name="_xlnm.Print_Area" localSheetId="7">'ESF-07'!$A$1:$E$18</definedName>
    <definedName name="_xlnm.Print_Area" localSheetId="8">'ESF-08'!$A$1:$F$58</definedName>
    <definedName name="_xlnm.Print_Area" localSheetId="9">'ESF-09'!$A$1:$F$36</definedName>
    <definedName name="_xlnm.Print_Area" localSheetId="10">'ESF-10'!$A$1:$H$8</definedName>
    <definedName name="_xlnm.Print_Area" localSheetId="11">'ESF-11'!$A$1:$D$13</definedName>
    <definedName name="_xlnm.Print_Area" localSheetId="12">'ESF-12 '!$A$1:$H$59</definedName>
    <definedName name="_xlnm.Print_Area" localSheetId="13">'ESF-13'!$A$1:$E$12</definedName>
    <definedName name="_xlnm.Print_Area" localSheetId="14">'ESF-14'!$A$1:$E$20</definedName>
    <definedName name="_xlnm.Print_Area" localSheetId="15">'ESF-15'!$A$1:$AA$20</definedName>
    <definedName name="_xlnm.Print_Area" localSheetId="26">Memoria!$A$1:$E$74</definedName>
    <definedName name="_xlnm.Print_Area" localSheetId="19">'VHP-01'!$A$1:$G$16</definedName>
    <definedName name="_xlnm.Print_Area" localSheetId="20">'VHP-02'!$A$1:$F$25</definedName>
    <definedName name="_xlnm.Print_Titles" localSheetId="16">'EA-01'!$1:$7</definedName>
    <definedName name="_xlnm.Print_Titles" localSheetId="18">'EA-03'!$1:$7</definedName>
    <definedName name="_xlnm.Print_Titles" localSheetId="21">'EFE-01  '!$1:$7</definedName>
  </definedNames>
  <calcPr calcId="145621"/>
</workbook>
</file>

<file path=xl/calcChain.xml><?xml version="1.0" encoding="utf-8"?>
<calcChain xmlns="http://schemas.openxmlformats.org/spreadsheetml/2006/main">
  <c r="D62" i="50" l="1"/>
  <c r="E46" i="37"/>
  <c r="D46" i="37"/>
  <c r="C46" i="37"/>
  <c r="D37" i="37"/>
  <c r="E37" i="37" s="1"/>
  <c r="C37" i="37"/>
  <c r="B37" i="37"/>
  <c r="C36" i="37"/>
  <c r="E36" i="37" s="1"/>
  <c r="B36" i="37"/>
  <c r="E35" i="37"/>
  <c r="D35" i="37"/>
  <c r="C35" i="37"/>
  <c r="B35" i="37"/>
  <c r="E34" i="37"/>
  <c r="D34" i="37"/>
  <c r="C34" i="37"/>
  <c r="B34" i="37"/>
  <c r="E33" i="37"/>
  <c r="D33" i="37"/>
  <c r="C33" i="37"/>
  <c r="B33" i="37"/>
  <c r="E32" i="37"/>
  <c r="D32" i="37"/>
  <c r="C32" i="37"/>
  <c r="B32" i="37"/>
  <c r="E31" i="37"/>
  <c r="D31" i="37"/>
  <c r="C31" i="37"/>
  <c r="B31" i="37"/>
  <c r="E30" i="37"/>
  <c r="D30" i="37"/>
  <c r="C30" i="37"/>
  <c r="B30" i="37"/>
  <c r="E29" i="37"/>
  <c r="D29" i="37"/>
  <c r="C29" i="37"/>
  <c r="B29" i="37"/>
  <c r="E28" i="37"/>
  <c r="D28" i="37"/>
  <c r="C28" i="37"/>
  <c r="B28" i="37"/>
  <c r="E27" i="37"/>
  <c r="D27" i="37"/>
  <c r="C27" i="37"/>
  <c r="B27" i="37"/>
  <c r="E26" i="37"/>
  <c r="D26" i="37"/>
  <c r="C26" i="37"/>
  <c r="B26" i="37"/>
  <c r="E25" i="37"/>
  <c r="D25" i="37"/>
  <c r="C25" i="37"/>
  <c r="B25" i="37"/>
  <c r="E24" i="37"/>
  <c r="D24" i="37"/>
  <c r="C24" i="37"/>
  <c r="B24" i="37"/>
  <c r="E23" i="37"/>
  <c r="D23" i="37"/>
  <c r="C23" i="37"/>
  <c r="B23" i="37"/>
  <c r="B22" i="37"/>
  <c r="C65" i="31"/>
  <c r="D65" i="31"/>
  <c r="E65" i="31"/>
  <c r="F65" i="31"/>
  <c r="G65" i="31"/>
  <c r="H65" i="31"/>
  <c r="C9" i="53" l="1"/>
  <c r="C27" i="53"/>
  <c r="C9" i="52"/>
  <c r="C15" i="52"/>
  <c r="C20" i="52" s="1"/>
  <c r="C32" i="50"/>
  <c r="C62" i="50"/>
  <c r="C24" i="49"/>
  <c r="D24" i="49"/>
  <c r="E24" i="49"/>
  <c r="C23" i="48"/>
  <c r="D23" i="48"/>
  <c r="E23" i="48"/>
  <c r="C14" i="47"/>
  <c r="D14" i="47"/>
  <c r="E14" i="47"/>
  <c r="C128" i="46"/>
  <c r="C14" i="45"/>
  <c r="C63" i="44"/>
  <c r="C83" i="44"/>
  <c r="C10" i="43"/>
  <c r="C18" i="43"/>
  <c r="C26" i="43"/>
  <c r="C10" i="42"/>
  <c r="C18" i="42"/>
  <c r="C57" i="41"/>
  <c r="D57" i="41"/>
  <c r="E57" i="41"/>
  <c r="F57" i="41"/>
  <c r="G57" i="41"/>
  <c r="C77" i="41"/>
  <c r="D77" i="41"/>
  <c r="E77" i="41"/>
  <c r="F77" i="41"/>
  <c r="G77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56" i="37"/>
  <c r="D56" i="37"/>
  <c r="E56" i="37"/>
  <c r="C66" i="37"/>
  <c r="D66" i="37"/>
  <c r="E66" i="37"/>
  <c r="C76" i="37"/>
  <c r="D76" i="37"/>
  <c r="E76" i="37"/>
  <c r="C86" i="37"/>
  <c r="D86" i="37"/>
  <c r="E86" i="37"/>
  <c r="C16" i="36"/>
  <c r="C16" i="35"/>
  <c r="C16" i="34"/>
  <c r="C26" i="34"/>
  <c r="B28" i="34"/>
  <c r="C20" i="32"/>
  <c r="D20" i="32"/>
  <c r="E20" i="32"/>
  <c r="F20" i="32"/>
  <c r="G20" i="32"/>
  <c r="C30" i="32"/>
  <c r="D30" i="32"/>
  <c r="E30" i="32"/>
  <c r="F30" i="32"/>
  <c r="G30" i="32"/>
  <c r="C40" i="32"/>
  <c r="D40" i="32"/>
  <c r="E40" i="32"/>
  <c r="F40" i="32"/>
  <c r="G40" i="32"/>
  <c r="C50" i="32"/>
  <c r="D50" i="32"/>
  <c r="E50" i="32"/>
  <c r="F50" i="32"/>
  <c r="G50" i="32"/>
  <c r="C62" i="32"/>
  <c r="D62" i="32"/>
  <c r="E62" i="32"/>
  <c r="F62" i="32"/>
  <c r="G62" i="32"/>
  <c r="C72" i="32"/>
  <c r="D72" i="32"/>
  <c r="E72" i="32"/>
  <c r="F72" i="32"/>
  <c r="G72" i="32"/>
  <c r="C82" i="32"/>
  <c r="D82" i="32"/>
  <c r="E82" i="32"/>
  <c r="F82" i="32"/>
  <c r="G82" i="32"/>
  <c r="C92" i="32"/>
  <c r="D92" i="32"/>
  <c r="E92" i="32"/>
  <c r="F92" i="32"/>
  <c r="G92" i="32"/>
  <c r="C102" i="32"/>
  <c r="D102" i="32"/>
  <c r="E102" i="32"/>
  <c r="F102" i="32"/>
  <c r="G102" i="32"/>
  <c r="C51" i="31"/>
  <c r="D51" i="31"/>
  <c r="E51" i="31"/>
  <c r="F51" i="31"/>
  <c r="G51" i="31"/>
  <c r="H51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C35" i="53" l="1"/>
</calcChain>
</file>

<file path=xl/sharedStrings.xml><?xml version="1.0" encoding="utf-8"?>
<sst xmlns="http://schemas.openxmlformats.org/spreadsheetml/2006/main" count="1507" uniqueCount="1067">
  <si>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</si>
  <si>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</si>
  <si>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</si>
  <si>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</si>
  <si>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</si>
  <si>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</si>
  <si>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</si>
  <si>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</si>
  <si>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</si>
  <si>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</si>
  <si>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</si>
  <si>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</si>
  <si>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</si>
  <si>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</si>
  <si>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</si>
  <si>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</si>
  <si>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</si>
  <si>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</si>
  <si>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</si>
  <si>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</si>
  <si>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</si>
  <si>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</si>
  <si>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</si>
  <si>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</si>
  <si>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</si>
  <si>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</si>
  <si>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</si>
  <si>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</si>
  <si>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</si>
  <si>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</si>
  <si>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</si>
  <si>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</si>
  <si>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</si>
  <si>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</si>
  <si>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</si>
  <si>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</si>
  <si>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</si>
  <si>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</si>
  <si>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</si>
  <si>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</si>
  <si>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</si>
  <si>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</si>
  <si>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</si>
  <si>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</si>
  <si>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</si>
  <si>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</si>
  <si>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</si>
  <si>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</si>
  <si>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</si>
  <si>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</si>
  <si>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</si>
  <si>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</si>
  <si>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</si>
  <si>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</si>
  <si>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</si>
  <si>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</si>
  <si>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</si>
  <si>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</si>
  <si>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</si>
  <si>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</si>
  <si>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</si>
  <si>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</si>
  <si>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</si>
  <si>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</si>
  <si>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</si>
  <si>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</si>
  <si>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</si>
  <si>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</si>
  <si>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</si>
  <si>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</si>
  <si>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</si>
  <si>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</si>
  <si>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</si>
  <si>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</si>
  <si>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</si>
  <si>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</si>
  <si>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</si>
  <si>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</si>
  <si>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</si>
  <si>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</si>
  <si>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</si>
  <si>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</si>
  <si>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</si>
  <si>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</si>
  <si>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</si>
  <si>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</si>
  <si>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</si>
  <si>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</si>
  <si>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</si>
  <si>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</si>
  <si>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</si>
  <si>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</si>
  <si>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</si>
  <si>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</si>
  <si>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</si>
  <si>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</si>
  <si>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</si>
  <si>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</si>
  <si>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</si>
  <si>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</si>
  <si>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</si>
  <si>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</si>
  <si>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</si>
  <si>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</si>
  <si>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</si>
  <si>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</si>
  <si>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</si>
  <si>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</si>
  <si>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</si>
  <si>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</si>
  <si>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</si>
  <si>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</si>
  <si>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</si>
  <si>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</si>
  <si>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</si>
  <si>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</si>
  <si>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</si>
  <si>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</si>
  <si>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</si>
  <si>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</si>
  <si>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</si>
  <si>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</si>
  <si>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</si>
  <si>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</si>
  <si>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</si>
  <si>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</si>
  <si>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</si>
  <si>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</si>
  <si>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</si>
  <si>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</si>
  <si>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</si>
  <si>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</si>
  <si>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</si>
  <si>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</si>
  <si>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</si>
  <si>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</si>
  <si>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</si>
  <si>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</si>
  <si>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</si>
  <si>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</si>
  <si>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</si>
  <si>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</si>
  <si>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</si>
  <si>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</si>
  <si>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</si>
  <si>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</si>
  <si>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</si>
  <si>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</si>
  <si>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</si>
  <si>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</si>
  <si>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</si>
  <si>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</si>
  <si>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</si>
  <si>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</si>
  <si>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</si>
  <si>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</si>
  <si>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</si>
  <si>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</si>
  <si>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</si>
  <si>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</si>
  <si>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</si>
  <si>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</si>
  <si>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</si>
  <si>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</si>
  <si>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</si>
  <si>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</si>
  <si>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</si>
  <si>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</si>
  <si>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</si>
  <si>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</si>
  <si>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</si>
  <si>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</si>
  <si>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</si>
  <si>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</si>
  <si>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</si>
  <si>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</si>
  <si>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</si>
  <si>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</si>
  <si>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</si>
  <si>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</si>
  <si>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</si>
  <si>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</si>
  <si>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</si>
  <si>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</si>
  <si>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</si>
  <si>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</si>
  <si>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</si>
  <si>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</si>
  <si>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</si>
  <si>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</si>
  <si>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</si>
  <si>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</si>
  <si>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</si>
  <si>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</si>
  <si>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</si>
  <si>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</si>
  <si>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</si>
  <si>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</si>
  <si>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</si>
  <si>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</si>
  <si>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</si>
  <si>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</si>
  <si>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</si>
  <si>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</si>
  <si>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</si>
  <si>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</si>
  <si>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</si>
  <si>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</si>
  <si>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</si>
  <si>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</si>
  <si>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</si>
  <si>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</si>
  <si>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</si>
  <si>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</si>
  <si>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</si>
  <si>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</si>
  <si>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</si>
  <si>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</si>
  <si>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</si>
  <si>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</si>
  <si>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</si>
  <si>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</si>
  <si>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</si>
  <si>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</si>
  <si>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</si>
  <si>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</si>
  <si>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</si>
  <si>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</si>
  <si>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</si>
  <si>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</si>
  <si>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</si>
  <si>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</si>
  <si>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</si>
  <si>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</si>
  <si>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</si>
  <si>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</si>
  <si>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</si>
  <si>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</si>
  <si>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</si>
  <si>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</si>
  <si>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</si>
  <si>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</si>
  <si>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</si>
  <si>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</si>
  <si>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</si>
  <si>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</si>
  <si>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</si>
  <si>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</si>
  <si>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</si>
  <si>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</si>
  <si>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</si>
  <si>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</si>
  <si>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</si>
  <si>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</si>
  <si>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</si>
  <si>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</si>
  <si>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</si>
  <si>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</si>
  <si>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</si>
  <si>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</si>
  <si>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</si>
  <si>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</si>
  <si>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</si>
  <si>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</si>
  <si>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</si>
  <si>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</si>
  <si>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</si>
  <si>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</si>
  <si>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</si>
  <si>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</si>
  <si>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</si>
  <si>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</si>
  <si>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</si>
  <si>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</si>
  <si>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</si>
  <si>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</si>
  <si>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</si>
  <si>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</si>
  <si>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</si>
  <si>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</si>
  <si>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</si>
  <si>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</si>
  <si>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</si>
  <si>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</si>
  <si>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</si>
  <si>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</si>
  <si>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</si>
  <si>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</si>
  <si>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</si>
  <si>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</si>
  <si>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</si>
  <si>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</si>
  <si>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</si>
  <si>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</si>
  <si>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</si>
  <si>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</si>
  <si>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</si>
  <si>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</si>
  <si>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</si>
  <si>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</si>
  <si>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</si>
  <si>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</si>
  <si>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</si>
  <si>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</si>
  <si>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</si>
  <si>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</si>
  <si>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</si>
  <si>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</si>
  <si>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</si>
  <si>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</si>
  <si>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</si>
  <si>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</si>
  <si>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</si>
  <si>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</si>
  <si>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</si>
  <si>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</si>
  <si>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</si>
  <si>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</si>
  <si>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</si>
  <si>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</si>
  <si>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</si>
  <si>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</si>
  <si>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</si>
  <si>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</si>
  <si>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</si>
  <si>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</si>
  <si>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</si>
  <si>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</si>
  <si>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</si>
  <si>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</si>
  <si>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</si>
  <si>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</si>
  <si>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</si>
  <si>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</si>
  <si>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</si>
  <si>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</si>
  <si>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</si>
  <si>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</si>
  <si>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</si>
  <si>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</si>
  <si>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</si>
  <si>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</si>
  <si>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</si>
  <si>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</si>
  <si>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</si>
  <si>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</si>
  <si>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</si>
  <si>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</si>
  <si>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</si>
  <si>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</si>
  <si>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</si>
  <si>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</si>
  <si>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</si>
  <si>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</si>
  <si>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</si>
  <si>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</si>
  <si>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</si>
  <si>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</si>
  <si>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</si>
  <si>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</si>
  <si>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</si>
  <si>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</si>
  <si>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</si>
  <si>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</si>
  <si>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</si>
  <si>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</si>
  <si>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</si>
  <si>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</si>
  <si>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</si>
  <si>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</si>
  <si>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</si>
  <si>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</si>
  <si>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</si>
  <si>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</si>
  <si>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</si>
  <si>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</si>
  <si>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</si>
  <si>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</si>
  <si>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</si>
  <si>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</si>
  <si>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</si>
  <si>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</si>
  <si>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</si>
  <si>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</si>
  <si>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</si>
  <si>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</si>
  <si>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</si>
  <si>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</si>
  <si>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</si>
  <si>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1114    INVERSIONES TEMPORALES (HASTA 3 MESES)</t>
  </si>
  <si>
    <t>11140-0000-0000-0000</t>
  </si>
  <si>
    <t>INVERSIONES TEMPORALES (HASTA 3 MESES)</t>
  </si>
  <si>
    <t>FONDO (PAPEL  GUBERNAMENTAL CON LIQUIDEZ DIARIA)</t>
  </si>
  <si>
    <t>11220-0000-0000-0000</t>
  </si>
  <si>
    <t>11220-0000-0009-0021</t>
  </si>
  <si>
    <t xml:space="preserve">ANA MARIA CASTILLO BARRON </t>
  </si>
  <si>
    <t>11220-0000-0009-0022</t>
  </si>
  <si>
    <t>OFELIA DE LOS DOLORES MUÑOZ</t>
  </si>
  <si>
    <t>11220-0000-0009-0024</t>
  </si>
  <si>
    <t>11220-0000-0009-0029</t>
  </si>
  <si>
    <t xml:space="preserve">VICTOR MANUEL GUTIERREZ MORENO </t>
  </si>
  <si>
    <t>11220-0000-0009-0030</t>
  </si>
  <si>
    <t xml:space="preserve">MA, ELENA LOZA CASILLAS </t>
  </si>
  <si>
    <t>11220-0000-0009-0031</t>
  </si>
  <si>
    <t>ARACELI GUERRERO</t>
  </si>
  <si>
    <t>11220-0000-0009-0032</t>
  </si>
  <si>
    <t>11220-0000-0009-0041</t>
  </si>
  <si>
    <t xml:space="preserve">MAURICIO ESCOBEDO BARCO </t>
  </si>
  <si>
    <t>11220-0000-0009-0055</t>
  </si>
  <si>
    <t>MA CONCEPCION CAUDILLO MARTINEZ</t>
  </si>
  <si>
    <t>11220-0000-0009-0056</t>
  </si>
  <si>
    <t xml:space="preserve">GRANADOS RIVERA MARIA CRISTINA </t>
  </si>
  <si>
    <t>11220-0000-0009-0057</t>
  </si>
  <si>
    <t>VIRGINIA VILCHIS CONTRERAS</t>
  </si>
  <si>
    <t>11220-0000-0009-0058</t>
  </si>
  <si>
    <t>GABRIELA ALEJANDRA LOZANO PARRA</t>
  </si>
  <si>
    <t>11220-0000-0009-0059</t>
  </si>
  <si>
    <t xml:space="preserve">MACIAS BOSQUES JOSEFINA </t>
  </si>
  <si>
    <t>11220-0000-0009-0060</t>
  </si>
  <si>
    <t xml:space="preserve">ANAYA CARPIO LUZ ALEJANDRA </t>
  </si>
  <si>
    <t>11220-0000-0009-0061</t>
  </si>
  <si>
    <t xml:space="preserve">ESTRADA RODRIGUEZ ALEJANDRO </t>
  </si>
  <si>
    <t>11220-0000-0009-0062</t>
  </si>
  <si>
    <t xml:space="preserve">MONSERRAT SANCHEZ MAYORGA </t>
  </si>
  <si>
    <t>11220-0000-0009-0063</t>
  </si>
  <si>
    <t xml:space="preserve">ADRIANA ELIZABETH REYES LOPEZ </t>
  </si>
  <si>
    <t>11220-0000-0009-0064</t>
  </si>
  <si>
    <t>11220-0000-0009-0065</t>
  </si>
  <si>
    <t>MA. DEL SOCORRO SALAS QUIROZ</t>
  </si>
  <si>
    <t>11220-0000-0009-0097</t>
  </si>
  <si>
    <t>11220-0000-0009-0100</t>
  </si>
  <si>
    <t>11220-0000-0009-0102</t>
  </si>
  <si>
    <t>11220-0000-0009-0103</t>
  </si>
  <si>
    <t>11220-0000-0009-0104</t>
  </si>
  <si>
    <t>11220-0000-0009-0105</t>
  </si>
  <si>
    <t>11220-0000-0009-0106</t>
  </si>
  <si>
    <t>11220-0000-0009-0107</t>
  </si>
  <si>
    <t>11220-0000-0009-0108</t>
  </si>
  <si>
    <t>11220-0000-0009-0109</t>
  </si>
  <si>
    <t>11220-0000-0009-0110</t>
  </si>
  <si>
    <t>11229-0000-0001-0018</t>
  </si>
  <si>
    <t>MA. ENGRACIA ASCENCIA</t>
  </si>
  <si>
    <t>11229-0000-0001-0019</t>
  </si>
  <si>
    <t>PAULINA PEREZ LOPEZ</t>
  </si>
  <si>
    <t>11229-0000-0001-0020</t>
  </si>
  <si>
    <t>ANA MARIA CASTILLO</t>
  </si>
  <si>
    <t>11229-0000-0001-0021</t>
  </si>
  <si>
    <t>OFELIA  DE LOS DOLORES</t>
  </si>
  <si>
    <t>11229-0000-0001-0022</t>
  </si>
  <si>
    <t xml:space="preserve">MARIA ALEJANDRA </t>
  </si>
  <si>
    <t>11229-0000-0001-0023</t>
  </si>
  <si>
    <t xml:space="preserve">PATRICIO OLVERA </t>
  </si>
  <si>
    <t>11229-0000-0001-0165</t>
  </si>
  <si>
    <t>ADRIANA BECERRA BARCENAS</t>
  </si>
  <si>
    <t>11229-0000-0001-0184</t>
  </si>
  <si>
    <t>MA. ELENA LOZA CASILLAS</t>
  </si>
  <si>
    <t>11229-0000-0001-0186</t>
  </si>
  <si>
    <t>JANET A. PIMENTEL RODRIGUEZ</t>
  </si>
  <si>
    <t>11229-0000-0001-0187</t>
  </si>
  <si>
    <t>ILIANA DEL CARMEN MARTINEZ PACIENDO</t>
  </si>
  <si>
    <t>11240-0000-0000-0000</t>
  </si>
  <si>
    <t>INGRESOS POR RECUPERAR A CORTO PLAZO</t>
  </si>
  <si>
    <t>11240-0000-0002-0001</t>
  </si>
  <si>
    <t>INGRESO POR RECUPERAR MUNICIPAL</t>
  </si>
  <si>
    <t>11240-0000-0003-0001</t>
  </si>
  <si>
    <t>INGRESO X REC. DIR CENTROS ESTATAL</t>
  </si>
  <si>
    <t>11240-0000-0003-0002</t>
  </si>
  <si>
    <t>ING. X REC. CEMAIV ESTATAL</t>
  </si>
  <si>
    <t>11240-0000-0003-0003</t>
  </si>
  <si>
    <t>ING. X RECUPERAR DOFANNA ESTATAL</t>
  </si>
  <si>
    <t>11240-0000-0003-0004</t>
  </si>
  <si>
    <t>ING. X REC. PROCURADURIA AUXILIAR</t>
  </si>
  <si>
    <t>CUENTAS POR COBRAR A CORTO PLAZO</t>
  </si>
  <si>
    <t>PATRICIO OLVERA CAUDILLO</t>
  </si>
  <si>
    <t>MA. ELENA MUÑOZ CIENEGA</t>
  </si>
  <si>
    <t>JUANA SANCHEZ MONTAÑO</t>
  </si>
  <si>
    <t>RAQUEL TAPIA RAMIREZ</t>
  </si>
  <si>
    <t>ROBERTA ESMERALDA ROMERO LOPEZ</t>
  </si>
  <si>
    <t>LUZ ADRIANA CABRERA RAMIREZ</t>
  </si>
  <si>
    <t>MA. DE LA LUZ PONCE CERVANTES</t>
  </si>
  <si>
    <t>ANA TERESA CONCHAS PALOMINO</t>
  </si>
  <si>
    <t>JULIA VILLEGAS FUENTES</t>
  </si>
  <si>
    <t>ALEJANDRA LAZARINI GAMBOA</t>
  </si>
  <si>
    <t>MARIA TERESA VELAZQUEZ CENTENO</t>
  </si>
  <si>
    <t>LUZ ADRIANA MALACARA MARTINEZ</t>
  </si>
  <si>
    <t>EMMA MARIA REYNA GALINDO SANCHEZ</t>
  </si>
  <si>
    <t>11230-0000-0000-0000</t>
  </si>
  <si>
    <t>DEUDORES DIVERSOS POR COBRAR A CORTO PLA</t>
  </si>
  <si>
    <t>11230-0000-0001-0007</t>
  </si>
  <si>
    <t>INSTITUTO MEXICANO DEL SEGURO SOCIAL</t>
  </si>
  <si>
    <t>SEGUIMIENTO PARA PROCESO DE CANCELACIÓN</t>
  </si>
  <si>
    <t>SOBREPASA DE LOS 365 DIAS</t>
  </si>
  <si>
    <t>11230-0000-0001-0016</t>
  </si>
  <si>
    <t>ADEUDO POR ACTUALIZACION Y RECARGOS DE IMPUESTOS</t>
  </si>
  <si>
    <t>AUN NO SOBREPASA LOS 365 DIAS</t>
  </si>
  <si>
    <t>11230-0000-0001-0043</t>
  </si>
  <si>
    <t>DEUDORES DIVERSOS CAJA GENERAL</t>
  </si>
  <si>
    <t>ADEUDO POR ROBO EN CENTROS SE CANCELARA SEGÚN RESOLUCION</t>
  </si>
  <si>
    <t>11230-0000-0001-0074</t>
  </si>
  <si>
    <t>SUBSIDIO AL EMPLEO</t>
  </si>
  <si>
    <t>SE CANCELA EN EL SIGUIENTE MES CON EL PAGO DE IMPUESTOS</t>
  </si>
  <si>
    <t>AUN NO SOBREPASA LOS 90 DIAS</t>
  </si>
  <si>
    <t>11230-0000-0001-0100</t>
  </si>
  <si>
    <t>DIRECCION DE DESARROLLO COMUNITARIO Y NU</t>
  </si>
  <si>
    <t>SE CANCELA CONFORME PAGUEN LOS BENEFICIARIOS</t>
  </si>
  <si>
    <t>AUN NO SOBREPASA LOS 180 DIAS</t>
  </si>
  <si>
    <t>11230-0000-0001-0101</t>
  </si>
  <si>
    <t>BAJIO COMISIONES</t>
  </si>
  <si>
    <t xml:space="preserve">SE CANCELA EN EL SIGUIENTE MES </t>
  </si>
  <si>
    <t>11230-0000-0001-0106</t>
  </si>
  <si>
    <t>11230-0000-0001-0114</t>
  </si>
  <si>
    <t>11230-0000-0001-0115</t>
  </si>
  <si>
    <t>11300-0000-0000-0000</t>
  </si>
  <si>
    <t>DERECHOS A RECIBIR BIENES O SERVICIOS</t>
  </si>
  <si>
    <t>11340-0000-0001-0000</t>
  </si>
  <si>
    <t>ANTONIO LAVIN VILLA</t>
  </si>
  <si>
    <t>ANTICIPO DEL 70% POR CONCEPTO DE TRAMITES PARA LA CONSTRUCCIÓN DEL CENTRO DE RESGUARDO TEMPORAL PARA NIÑAS, NIÑOS Y ADOLESCENTES</t>
  </si>
  <si>
    <t>12290-0000-0000-0000</t>
  </si>
  <si>
    <t>OTROS DERECHOS A RECIBIR EFECTIVO O EQUI</t>
  </si>
  <si>
    <t>12290-0000-0002-0000</t>
  </si>
  <si>
    <t>SERVICIOS GASOLINEROS</t>
  </si>
  <si>
    <t>DEPOSITO EN GARANTIA, SE CANCELARA CUANDO SE TERMINE EL CONTRATO</t>
  </si>
  <si>
    <t>NO APLICA</t>
  </si>
  <si>
    <t>12300-0000-0000-0000</t>
  </si>
  <si>
    <t>BIENES INMUEBLES, INFRAESTRUCTURA Y CONS</t>
  </si>
  <si>
    <t>12310-5811-0001-0000</t>
  </si>
  <si>
    <t>TERRENOS</t>
  </si>
  <si>
    <t>12330-5831-0001-0000</t>
  </si>
  <si>
    <t>EDIFICIOS NO RESIDENCIALES</t>
  </si>
  <si>
    <t>12400-0000-0000-0000</t>
  </si>
  <si>
    <t>12411-5111-0000-0000</t>
  </si>
  <si>
    <t>12413-5151-0000-0000</t>
  </si>
  <si>
    <t>12419-5191-0000-0000</t>
  </si>
  <si>
    <t>12422-5221-0000-0000</t>
  </si>
  <si>
    <t>12429-5291-0000-0000</t>
  </si>
  <si>
    <t>12431-5311-0000-0000</t>
  </si>
  <si>
    <t>12441-5411-0000-0000</t>
  </si>
  <si>
    <t>12442-5421-0000-0000</t>
  </si>
  <si>
    <t>12450-5511-0001-0000</t>
  </si>
  <si>
    <t>12450-5511-0002-0000</t>
  </si>
  <si>
    <t>12462-5621-0000-0000</t>
  </si>
  <si>
    <t>12464-5641-0000-0000</t>
  </si>
  <si>
    <t>12465-5651-0000-0000</t>
  </si>
  <si>
    <t>12467-5671-0000-0000</t>
  </si>
  <si>
    <t>12469-5691-0000-0000</t>
  </si>
  <si>
    <t>MARIA REINA RAMIREZ GONZALEZ</t>
  </si>
  <si>
    <t>SERGIO MARQUEZ GAMIÑO</t>
  </si>
  <si>
    <t>COMERCIALIZADORA ACLAJAM SA DE CV</t>
  </si>
  <si>
    <t>ADRIANA ARACELI FONSECA GARCIA</t>
  </si>
  <si>
    <t>12500-0000-0000-0000</t>
  </si>
  <si>
    <t>ACTIVOS INTANGIBLES</t>
  </si>
  <si>
    <t>12510-5911-0000-0000</t>
  </si>
  <si>
    <t>SOFTWARE</t>
  </si>
  <si>
    <t>21110-0000-0000-0000</t>
  </si>
  <si>
    <t>21110-0000-0001-0001</t>
  </si>
  <si>
    <t>SE PAGARA EN EL SIGUIENTE MES</t>
  </si>
  <si>
    <t>21120-0000-0000-0000</t>
  </si>
  <si>
    <t>21120-0000-0001-0458</t>
  </si>
  <si>
    <t>21120-0000-0001-0552</t>
  </si>
  <si>
    <t>21120-0000-0001-0633</t>
  </si>
  <si>
    <t>21150-0000-0000-0000</t>
  </si>
  <si>
    <t>21150-0000-0008-0001</t>
  </si>
  <si>
    <t>SE PAGARA EN EL MES DE DICIEMBRE DEL 2017</t>
  </si>
  <si>
    <t>21160-0000-0000-0000</t>
  </si>
  <si>
    <t>21160-0000-0010-0001</t>
  </si>
  <si>
    <t>21160-0000-0010-0002</t>
  </si>
  <si>
    <t>21170-0000-0000-0000</t>
  </si>
  <si>
    <t>21170-0000-0002-0001</t>
  </si>
  <si>
    <t>21170-0000-0002-0002</t>
  </si>
  <si>
    <t>21170-0000-0002-0003</t>
  </si>
  <si>
    <t>21170-0000-0002-0004</t>
  </si>
  <si>
    <t>21170-0000-0002-0005</t>
  </si>
  <si>
    <t>21170-0000-0002-0006</t>
  </si>
  <si>
    <t>21170-0000-0002-0007</t>
  </si>
  <si>
    <t>21170-0000-0002-0008</t>
  </si>
  <si>
    <t>21170-0000-0002-0010</t>
  </si>
  <si>
    <t>21170-0000-0005-0001</t>
  </si>
  <si>
    <t>21170-0000-0005-0002</t>
  </si>
  <si>
    <t>21170-0000-0005-0003</t>
  </si>
  <si>
    <t>21170-0000-0005-0004</t>
  </si>
  <si>
    <t>21170-0000-0009-0002</t>
  </si>
  <si>
    <t>21170-0000-0009-0004</t>
  </si>
  <si>
    <t>21190-0000-0000-0000</t>
  </si>
  <si>
    <t>21190-0000-0009-0027</t>
  </si>
  <si>
    <t>SE PAGARA EN CUANTO SE PRESENTE POR SU FINIQUITO, SE LE HA BUSCADO VIA TELEFONICA PERO NO HAY RESPUESTA</t>
  </si>
  <si>
    <t>21190-0000-0009-0085</t>
  </si>
  <si>
    <t>PROGRAMAS DIF ESTATAL</t>
  </si>
  <si>
    <t>21190-0000-0009-0138</t>
  </si>
  <si>
    <t>SE PAGARA CONFORME AL VENCIMIENTO DE PAGOS POR MES</t>
  </si>
  <si>
    <t>21190-0000-0009-0142</t>
  </si>
  <si>
    <t>SE PAGARA EN CUANTO SE PRESENTE POR SU PAGO, SE LE HA BUSCADO VIA TELEFONICA PERO NO HAY RESPUESTA</t>
  </si>
  <si>
    <t>21190-0000-0009-0154</t>
  </si>
  <si>
    <t>21190-0000-0009-0155</t>
  </si>
  <si>
    <t>21190-0000-0009-0156</t>
  </si>
  <si>
    <t>21190-0000-0009-0157</t>
  </si>
  <si>
    <t>21190-0000-0009-0158</t>
  </si>
  <si>
    <t>21190-0000-0009-0168</t>
  </si>
  <si>
    <t>21190-0000-0009-0169</t>
  </si>
  <si>
    <t>21190-0000-0009-0234</t>
  </si>
  <si>
    <t>SE DESCONTARA CONFORME SE PAGUEN SESIONES  PSICOLOGICAS A MENORES</t>
  </si>
  <si>
    <t>21190-0000-0009-0247</t>
  </si>
  <si>
    <t>21190-0000-0009-0248</t>
  </si>
  <si>
    <t>SERVICIOS PERSONALES POR PAGAR A CORTO P</t>
  </si>
  <si>
    <t>INCAPACIDADES POR PAGAR</t>
  </si>
  <si>
    <t>PROVEEDORES POR PAGAR A CORTO PLAZO</t>
  </si>
  <si>
    <t>COMERCIALIZADORA DE PAPEL GODI SA DE CV</t>
  </si>
  <si>
    <t>LUIS ALBERTO VALTIERRA RAMOS</t>
  </si>
  <si>
    <t>EXTINTORES DEL BAJIO SA DE CV</t>
  </si>
  <si>
    <t>TRANSFERENCIAS OTORGADAS POR PAGAR A COR</t>
  </si>
  <si>
    <t>APORTACIONES FONDO DE AHORRO PATRON</t>
  </si>
  <si>
    <t>INTERESES, COMISIONES Y OTROS GASTOS DE</t>
  </si>
  <si>
    <t>APORTACIONES FONDO DE AHORRO EMPLEADO</t>
  </si>
  <si>
    <t>INTER. APORT.FONDO DE AHORRO EMPLEADO</t>
  </si>
  <si>
    <t>RETENCIONES Y CONTRIBUCIONES POR PAGAR A</t>
  </si>
  <si>
    <t>I.M.S.S</t>
  </si>
  <si>
    <t>RETIRO Y CESANTIA</t>
  </si>
  <si>
    <t>INFONAVIT</t>
  </si>
  <si>
    <t>FONACOT</t>
  </si>
  <si>
    <t>SINDIC DE TRAB AL SERV DEL S</t>
  </si>
  <si>
    <t>CAJA POPULAR ARBOLEDAS</t>
  </si>
  <si>
    <t>IMPULSORA PROMOBIEN</t>
  </si>
  <si>
    <t>ROSA MARIA GARCIA OCAMPO</t>
  </si>
  <si>
    <t>GRUPO MARTINEZ NAVE SA DE CV</t>
  </si>
  <si>
    <t>I.S.P.T.</t>
  </si>
  <si>
    <t>ISPT HONORARIO ASIMILABLE</t>
  </si>
  <si>
    <t>2% SOBRE NOMINA</t>
  </si>
  <si>
    <t>2% HONORARIOS ASIMILABLES</t>
  </si>
  <si>
    <t>10% DE HONORARIOS</t>
  </si>
  <si>
    <t>1% CEDULAR</t>
  </si>
  <si>
    <t>OTRAS CUENTAS POR PAGAR A CORTO PLAZO</t>
  </si>
  <si>
    <t>MARIA ALEJANDRA ANDRADE NICASIO(FINIQUIT</t>
  </si>
  <si>
    <t>SISTEMA PARA EL DESARROLLO INTEGRAL DE L</t>
  </si>
  <si>
    <t>SISTEMA DIF ESTATAL (DESAYUNOS FRIOS)</t>
  </si>
  <si>
    <t>ORTEGA GONZALEZ MARGARITA ALICIA</t>
  </si>
  <si>
    <t>LOPEZ CARRERA CHRISTIAN ALEJANDRO(FINIQU</t>
  </si>
  <si>
    <t>GUTIERREZ HERNANDEZ DANIEL(FINIQUITO)</t>
  </si>
  <si>
    <t>RUIZ GONZALEZ LUZ ADRIANA(FINIQUITO)</t>
  </si>
  <si>
    <t>ORTIZ GAONA LAURA CECILIA (FINIQUITO)</t>
  </si>
  <si>
    <t>SANCHEZ URBINA JESUS RAFAEL(FINIQUITO)</t>
  </si>
  <si>
    <t>COLUMBA GARCIA GALICIA (FINIQUITO)</t>
  </si>
  <si>
    <t>SARA RODRIGUEZ VARGAS (FINIQUITO)</t>
  </si>
  <si>
    <t>JUZGADO DE LO FAMILIAR</t>
  </si>
  <si>
    <t>TOLEDO MUÑOZ SALVADOR</t>
  </si>
  <si>
    <t>FINIQUITOS POR PAGAR</t>
  </si>
  <si>
    <t>41430-4300-0000-0000</t>
  </si>
  <si>
    <t>41430-4300-0001-0000</t>
  </si>
  <si>
    <t>INGRESOS POR CONSULTAS</t>
  </si>
  <si>
    <t>41430-4300-0002-0000</t>
  </si>
  <si>
    <t>INGRESOS POR PREESCOLAR</t>
  </si>
  <si>
    <t>INGRESO POR INSCRIPCIONES, MENSUALIDADES A PREESCOLAR</t>
  </si>
  <si>
    <t>41430-4300-0003-0000</t>
  </si>
  <si>
    <t>MATERNAL A Y B</t>
  </si>
  <si>
    <t>41430-4300-0004-0000</t>
  </si>
  <si>
    <t>CAPACITACIONES</t>
  </si>
  <si>
    <t>41430-4300-0005-0000</t>
  </si>
  <si>
    <t>TERAPIAS Y REHABILITACION</t>
  </si>
  <si>
    <t>INGRESO POR CONSULTA POR TERAPIA Y REHABILITACION</t>
  </si>
  <si>
    <t>41430-4300-0006-0000</t>
  </si>
  <si>
    <t>TRABAJO SOCIAL</t>
  </si>
  <si>
    <t>41430-4300-0007-0000</t>
  </si>
  <si>
    <t>E.E.G.</t>
  </si>
  <si>
    <t>41430-4300-0008-0000</t>
  </si>
  <si>
    <t>41430-4300-0009-0000</t>
  </si>
  <si>
    <t>41430-4300-0011-0000</t>
  </si>
  <si>
    <t>LACTANTES</t>
  </si>
  <si>
    <t>41430-4300-0013-0000</t>
  </si>
  <si>
    <t>SESION POR PERSONA EN ESC.P-PADRES</t>
  </si>
  <si>
    <t>41430-4300-0016-0000</t>
  </si>
  <si>
    <t>SESION POR PERSONA EN TERAP.PSICOLOG.IND</t>
  </si>
  <si>
    <t>41430-4300-0017-0000</t>
  </si>
  <si>
    <t>SESION EN GRUPO DE APOYO TERAPEUTICO</t>
  </si>
  <si>
    <t>41430-4300-0018-0000</t>
  </si>
  <si>
    <t>SESION DE EVALUACION PSICOLOGICA</t>
  </si>
  <si>
    <t>41430-4300-0019-0000</t>
  </si>
  <si>
    <t>SERVICIOS INTERMEDIOS</t>
  </si>
  <si>
    <t>41430-4300-0020-0000</t>
  </si>
  <si>
    <t>ESTANCIA ADULTOS MAYORES</t>
  </si>
  <si>
    <t>41430-4300-0021-0000</t>
  </si>
  <si>
    <t>RENTA DE CUARTOS</t>
  </si>
  <si>
    <t>41430-4300-0022-0000</t>
  </si>
  <si>
    <t>SESION POR TRATAMIENTO PSICOLOGICO</t>
  </si>
  <si>
    <t>41430-4300-0023-0000</t>
  </si>
  <si>
    <t>CONVIVENCIA SUPERVISADA</t>
  </si>
  <si>
    <t>41430-4300-0025-0000</t>
  </si>
  <si>
    <t>CONSULTA PSICOLOGICA</t>
  </si>
  <si>
    <t>41430-4300-0030-0000</t>
  </si>
  <si>
    <t>41430-4300-0031-0000</t>
  </si>
  <si>
    <t>SESION POR PERITAJE PSICOLOGICO</t>
  </si>
  <si>
    <t>41430-4300-0033-0000</t>
  </si>
  <si>
    <t>REPORTE DE DIAGNOSTICO ESPECIAL</t>
  </si>
  <si>
    <t>41430-4300-0034-0000</t>
  </si>
  <si>
    <t>PADRES EFICACES</t>
  </si>
  <si>
    <t>41430-4300-0035-0000</t>
  </si>
  <si>
    <t>SES. X PERITAJE E</t>
  </si>
  <si>
    <t>41430-4300-0037-0000</t>
  </si>
  <si>
    <t>41430-4300-0040-0000</t>
  </si>
  <si>
    <t>41590-5100-0000-0000</t>
  </si>
  <si>
    <t>41590-5100-0001-0000</t>
  </si>
  <si>
    <t>INGRESOS SANITARIOS FUNDADORES</t>
  </si>
  <si>
    <t>INGRESOS POR SERVICIO DE SANITARIOS</t>
  </si>
  <si>
    <t>41590-5100-0002-0000</t>
  </si>
  <si>
    <t>ING.MODULO DE RELACIONES EXTERIORES</t>
  </si>
  <si>
    <t>41590-5100-0003-0000</t>
  </si>
  <si>
    <t>INGRESOS AUTOLAVADOS</t>
  </si>
  <si>
    <t>41590-5100-0004-0000</t>
  </si>
  <si>
    <t>ASIS.PROC.JUDICIALES D'JURISDIC.VOLUNTAR</t>
  </si>
  <si>
    <t>41590-5100-0005-0000</t>
  </si>
  <si>
    <t>41590-5100-0006-0000</t>
  </si>
  <si>
    <t>ASIST.PROC.JUDICIALES VIA ORDINARIA</t>
  </si>
  <si>
    <t>41590-5100-0007-0000</t>
  </si>
  <si>
    <t>ASIST.PROC.JUDICIALES VIA ESPECIAL C</t>
  </si>
  <si>
    <t>41690-6100-0000-0000</t>
  </si>
  <si>
    <t>41690-6100-0001-0001</t>
  </si>
  <si>
    <t>ING.PANADERIA DAI</t>
  </si>
  <si>
    <t>41690-6100-0001-0002</t>
  </si>
  <si>
    <t>TALLER DE MUÑECAS</t>
  </si>
  <si>
    <t>41690-6100-0001-0003</t>
  </si>
  <si>
    <t>TALLER DE MADERA</t>
  </si>
  <si>
    <t>41690-6100-0001-0004</t>
  </si>
  <si>
    <t>MANUALIDADES</t>
  </si>
  <si>
    <t>41690-6100-0001-0005</t>
  </si>
  <si>
    <t>PARTICIPATIVOS PSICOLOGOS</t>
  </si>
  <si>
    <t>INGRESOS POR CUOTAS POR SERVICIO DE PSICOLOGIA</t>
  </si>
  <si>
    <t>41690-6100-0001-0006</t>
  </si>
  <si>
    <t>PARTICIPATIVOS CAPACITACIONES</t>
  </si>
  <si>
    <t>41690-6100-0001-0016</t>
  </si>
  <si>
    <t>41690-6100-0001-0019</t>
  </si>
  <si>
    <t>DESAYUNOS ESCOLARES FRIOS</t>
  </si>
  <si>
    <t>41690-6100-0001-0020</t>
  </si>
  <si>
    <t>INGRESOS UTILIDAD MODULO PRESIDENCIA</t>
  </si>
  <si>
    <t>41690-6100-0001-0022</t>
  </si>
  <si>
    <t>ING. VOLUNTARIADO</t>
  </si>
  <si>
    <t>41690-6100-0002-0001</t>
  </si>
  <si>
    <t>41690-6100-0002-0002</t>
  </si>
  <si>
    <t>DONATIVOS EN ESPECIE</t>
  </si>
  <si>
    <t>41690-6100-0003-0001</t>
  </si>
  <si>
    <t>41690-6100-0003-0004</t>
  </si>
  <si>
    <t>COMIS MAQ. BIMBO Y COCA-COLA</t>
  </si>
  <si>
    <t>41690-6100-0004-0002</t>
  </si>
  <si>
    <t>DIA DE LA FAMILIA</t>
  </si>
  <si>
    <t>41690-6100-0004-0004</t>
  </si>
  <si>
    <t>ROMERIA</t>
  </si>
  <si>
    <t>DERECHOS POR PRESTACIÓN DE SERVICIOS</t>
  </si>
  <si>
    <t>RAYOS X</t>
  </si>
  <si>
    <t>AUDIOMETRIA</t>
  </si>
  <si>
    <t>CURSOS DE VERANO</t>
  </si>
  <si>
    <t>REPORTE DE EVALUACION PSICOLOGICA</t>
  </si>
  <si>
    <t>SESION PSICOLOGICA DE GRUPO</t>
  </si>
  <si>
    <t>PRODUCTOS DE TIPO CORRIENTE</t>
  </si>
  <si>
    <t>ASIST.PROC.JUDICIALES VIA SUMARIA CIVIL</t>
  </si>
  <si>
    <t>APROVECHAMIENTOS DE TIPO CORRIENTE</t>
  </si>
  <si>
    <t>REPORTE POR DIAGNOSTICO SOCIAL</t>
  </si>
  <si>
    <t>DONATIVOS EN EFECTIVO</t>
  </si>
  <si>
    <t>42130-8300-0000-0000</t>
  </si>
  <si>
    <t>42130-8300-0001-0005</t>
  </si>
  <si>
    <t>42130-8300-0001-0007</t>
  </si>
  <si>
    <t>42130-8300-0001-0008</t>
  </si>
  <si>
    <t>I.ETIQ.ESTAT.EQUIPAMENTO COM</t>
  </si>
  <si>
    <t xml:space="preserve">RECURSO PARA FORTALECIMIENTO DE COMEDORES </t>
  </si>
  <si>
    <t>42130-8300-0001-0009</t>
  </si>
  <si>
    <t>42130-8300-0001-0010</t>
  </si>
  <si>
    <t>42130-8300-0001-0011</t>
  </si>
  <si>
    <t>42130-8300-0002-0022</t>
  </si>
  <si>
    <t>42130-8300-0002-0027</t>
  </si>
  <si>
    <t>42230-9300-0000-0000</t>
  </si>
  <si>
    <t>42230-9300-0001-0000</t>
  </si>
  <si>
    <t>SUBSIDIO A LA PRESTAC.DE SERV.PUBL</t>
  </si>
  <si>
    <t>SUBSIDIO QUE RECIBIMOS DEL MUNICIPIO</t>
  </si>
  <si>
    <t>CONVENIOS</t>
  </si>
  <si>
    <t>ING. ETIQ. DIR.DE CENTROS</t>
  </si>
  <si>
    <t>ING.ETIQ.CEMAIV</t>
  </si>
  <si>
    <t>PROCURADURIA AUXILIAR (DAJF JURIDICO)</t>
  </si>
  <si>
    <t>I.ETIQ.PROY. JUEGA,APRENDE Y DIV(DOFANNA</t>
  </si>
  <si>
    <t>I.ETIQ.PROY.NIÑOS Y ADOLESC. TRABAJADORE</t>
  </si>
  <si>
    <t>ING.ETIQ.MPAL.PROYECTOS</t>
  </si>
  <si>
    <t>MI HOGAR CON VALORES</t>
  </si>
  <si>
    <t>SUBSIDIOS Y SUBVENCIONES</t>
  </si>
  <si>
    <t>43110-5200-0000-0000</t>
  </si>
  <si>
    <t>43110-5200-0001-0000</t>
  </si>
  <si>
    <t>INTERESES FINANCIEROS</t>
  </si>
  <si>
    <t>PRODUCTOS FINANCIEROS</t>
  </si>
  <si>
    <t>RENDIMIENTOS POR INVERSIONES E INTERESES BANCARIOS</t>
  </si>
  <si>
    <t>PRODUCTOS DE CAPITAL</t>
  </si>
  <si>
    <t>51100-0000-0000-0000</t>
  </si>
  <si>
    <t>51110-1131-0000-0000</t>
  </si>
  <si>
    <t>SUELDOS BASE AL PERSONAL PERMANENTE</t>
  </si>
  <si>
    <t>GASTO NOMINA</t>
  </si>
  <si>
    <t>51130-1311-0000-0000</t>
  </si>
  <si>
    <t>51130-1321-0000-0000</t>
  </si>
  <si>
    <t>PRIMA VACACIONAL</t>
  </si>
  <si>
    <t>51130-1322-0000-0000</t>
  </si>
  <si>
    <t>PRIMA DOMINICAL</t>
  </si>
  <si>
    <t>51130-1323-0000-0000</t>
  </si>
  <si>
    <t>GRATIFICACION DE FIN DE AÑO</t>
  </si>
  <si>
    <t>51140-1411-0000-0000</t>
  </si>
  <si>
    <t>APORTACIONES DE SEGURIDAD SOCIAL</t>
  </si>
  <si>
    <t>51140-1421-0000-0000</t>
  </si>
  <si>
    <t>APORTACIONES A FONDOS DE VIVIENDAS</t>
  </si>
  <si>
    <t>51140-1431-0000-0000</t>
  </si>
  <si>
    <t>APORTACIONES AL SISTEMA DE RETIRO</t>
  </si>
  <si>
    <t>51140-1441-0000-0000</t>
  </si>
  <si>
    <t>51150-1511-0000-0000</t>
  </si>
  <si>
    <t>CUOTAS PARA EL FONDO DE AHORRO</t>
  </si>
  <si>
    <t>51150-1521-0000-0000</t>
  </si>
  <si>
    <t>INDEMNIZACIONES</t>
  </si>
  <si>
    <t>51150-1542-0000-0000</t>
  </si>
  <si>
    <t>AYUDAS P/GASTOS DE DEFUNCION</t>
  </si>
  <si>
    <t>51150-1545-0000-0000</t>
  </si>
  <si>
    <t>AYUDA PARA DESPENSA</t>
  </si>
  <si>
    <t>51150-1547-0000-0000</t>
  </si>
  <si>
    <t>AYUDA PARA DIA DE REYES</t>
  </si>
  <si>
    <t>51150-1548-0000-0000</t>
  </si>
  <si>
    <t>51150-1591-0000-0000</t>
  </si>
  <si>
    <t>APOYO FAMILIAR</t>
  </si>
  <si>
    <t>51150-1597-0000-0000</t>
  </si>
  <si>
    <t>SUBSIDIO PARA CUOTAS A CARGO DEL PATRON</t>
  </si>
  <si>
    <t>51200-0000-0000-0000</t>
  </si>
  <si>
    <t>51210-2111-0001-0000</t>
  </si>
  <si>
    <t>PAPELERIA</t>
  </si>
  <si>
    <t>51210-2111-0002-0000</t>
  </si>
  <si>
    <t>51210-2111-0003-0000</t>
  </si>
  <si>
    <t>PAPELERIA MOD. RELAC. EXTERI</t>
  </si>
  <si>
    <t>51210-2112-0000-0000</t>
  </si>
  <si>
    <t>EQUIPO MENOR</t>
  </si>
  <si>
    <t>51210-2141-0000-0000</t>
  </si>
  <si>
    <t>MAT Y UTILES DE TEC D INF Y COMUNICA</t>
  </si>
  <si>
    <t>51210-2151-0000-0000</t>
  </si>
  <si>
    <t>MATERIAL IMPRESO E INFORMACION DIGITAL</t>
  </si>
  <si>
    <t>51210-2161-0000-0000</t>
  </si>
  <si>
    <t>MATERIAL DE LIMPIEZA</t>
  </si>
  <si>
    <t>51210-2171-0000-0000</t>
  </si>
  <si>
    <t>51220-2211-0000-0000</t>
  </si>
  <si>
    <t>PRODUCTOS ALIMENTICIOS PARA PERSONAS</t>
  </si>
  <si>
    <t>51220-2212-0000-0000</t>
  </si>
  <si>
    <t>51220-2231-0000-0000</t>
  </si>
  <si>
    <t>51240-2411-0000-0000</t>
  </si>
  <si>
    <t>51240-2421-0000-0000</t>
  </si>
  <si>
    <t>MADERA Y PRODUCTOS DE MADERA</t>
  </si>
  <si>
    <t>51240-2431-0000-0000</t>
  </si>
  <si>
    <t>51240-2441-0000-0000</t>
  </si>
  <si>
    <t>51240-2451-0000-0000</t>
  </si>
  <si>
    <t>51240-2461-0000-0000</t>
  </si>
  <si>
    <t>MATERIAL ELECTRICO Y ELECTRONICO</t>
  </si>
  <si>
    <t>51240-2471-0000-0000</t>
  </si>
  <si>
    <t>ARTICULOS METALICOS PARA LA CONSTRUCCION</t>
  </si>
  <si>
    <t>51240-2481-0002-0000</t>
  </si>
  <si>
    <t>MAT/PARA MANUALID</t>
  </si>
  <si>
    <t>51240-2481-0003-0000</t>
  </si>
  <si>
    <t>ART. EN DONACION</t>
  </si>
  <si>
    <t>51240-2481-0004-0000</t>
  </si>
  <si>
    <t>MATERIALES COMPLE</t>
  </si>
  <si>
    <t>51240-2491-0000-0000</t>
  </si>
  <si>
    <t>OTROS MATERIALES Y ARTICULOS DE CONSTRUC</t>
  </si>
  <si>
    <t>51250-2521-0000-0000</t>
  </si>
  <si>
    <t>51250-2531-0000-0000</t>
  </si>
  <si>
    <t>51250-2541-0000-0000</t>
  </si>
  <si>
    <t>COMBUSTIBLES, LUBRICANTES Y ADITIVOS DES</t>
  </si>
  <si>
    <t>51250-2561-0000-0000</t>
  </si>
  <si>
    <t>51260-2612-0000-0000</t>
  </si>
  <si>
    <t>51260-2613-0000-0000</t>
  </si>
  <si>
    <t>COMBUSTIBLE,LUB Y A</t>
  </si>
  <si>
    <t>51270-2721-0000-0000</t>
  </si>
  <si>
    <t>PRENDAS DE SEGURIDAD Y PROTEC PERSONAL</t>
  </si>
  <si>
    <t>51290-2911-0000-0000</t>
  </si>
  <si>
    <t>HERRAMIENTAS MENORES</t>
  </si>
  <si>
    <t>51290-2921-0000-0000</t>
  </si>
  <si>
    <t>REFACC Y ACCESORIOS MENORES DE EDIFICIOS</t>
  </si>
  <si>
    <t>51290-2931-0000-0000</t>
  </si>
  <si>
    <t>REFY AC MENOR D EQ COMP Y TEC D INFORMA</t>
  </si>
  <si>
    <t>51290-2941-0000-0000</t>
  </si>
  <si>
    <t>51290-2961-0000-0000</t>
  </si>
  <si>
    <t>REFACC. Y ACCES MENOR DE EQUIP DE TRANSP</t>
  </si>
  <si>
    <t>51290-2981-0000-0000</t>
  </si>
  <si>
    <t>51300-0000-0000-0000</t>
  </si>
  <si>
    <t>51310-3111-0000-0000</t>
  </si>
  <si>
    <t>SERVICIO DE ENERGIA ELECTRICA</t>
  </si>
  <si>
    <t>51310-3121-0000-0000</t>
  </si>
  <si>
    <t>SERVICIO DE GAS</t>
  </si>
  <si>
    <t>51310-3131-0000-0000</t>
  </si>
  <si>
    <t>SERVICIO DE AGUA</t>
  </si>
  <si>
    <t>51310-3141-0000-0000</t>
  </si>
  <si>
    <t>SERVICIO TELEFONIA TRADICIONAL</t>
  </si>
  <si>
    <t>51310-3151-0000-0000</t>
  </si>
  <si>
    <t>SERVICIO TELEFONIA CELULAR</t>
  </si>
  <si>
    <t>51310-3171-0000-0000</t>
  </si>
  <si>
    <t>SERV D ACC A INTERNET REDES Y PROC D INF</t>
  </si>
  <si>
    <t>51310-3181-0000-0000</t>
  </si>
  <si>
    <t>SERVICIOS POSTALES</t>
  </si>
  <si>
    <t>51320-3233-0000-0000</t>
  </si>
  <si>
    <t>51330-3311-0000-0000</t>
  </si>
  <si>
    <t>51330-3312-0000-0000</t>
  </si>
  <si>
    <t>51330-3314-0001-0000</t>
  </si>
  <si>
    <t>51330-3314-0002-0000</t>
  </si>
  <si>
    <t>51330-3314-0004-0000</t>
  </si>
  <si>
    <t>51330-3314-0005-0000</t>
  </si>
  <si>
    <t>51330-3314-0006-0000</t>
  </si>
  <si>
    <t>51330-3341-0000-0000</t>
  </si>
  <si>
    <t>51330-3361-0000-0000</t>
  </si>
  <si>
    <t>51330-3362-0000-0000</t>
  </si>
  <si>
    <t>51330-3381-0000-0000</t>
  </si>
  <si>
    <t>51340-3411-0000-0000</t>
  </si>
  <si>
    <t>51340-3451-0000-0000</t>
  </si>
  <si>
    <t>51340-3471-0000-0000</t>
  </si>
  <si>
    <t>FLETES Y MANIOBRAS</t>
  </si>
  <si>
    <t>51340-3491-0000-0000</t>
  </si>
  <si>
    <t>SERV FINANC BANCAR Y COMERCIALES INTEGRA</t>
  </si>
  <si>
    <t>51350-3511-0000-0000</t>
  </si>
  <si>
    <t>CONSERVACION Y MANTTO DE INMUEBLES</t>
  </si>
  <si>
    <t>51350-3521-0000-0000</t>
  </si>
  <si>
    <t>51350-3531-0000-0000</t>
  </si>
  <si>
    <t>51350-3551-0000-0000</t>
  </si>
  <si>
    <t>REP Y MANT DE EQ DE TRANSPORTE</t>
  </si>
  <si>
    <t>51350-3571-0000-0000</t>
  </si>
  <si>
    <t>INST REP Y MANT D MAQ OTROS EQ Y HERRAM</t>
  </si>
  <si>
    <t>51350-3581-0000-0000</t>
  </si>
  <si>
    <t>SERV DE LIMPIEZA Y MANEJO DE DESECHOS</t>
  </si>
  <si>
    <t>51350-3591-0000-0000</t>
  </si>
  <si>
    <t>SERVICIO DE JARDINERIA Y FUMIGACION</t>
  </si>
  <si>
    <t>51360-3611-0000-0000</t>
  </si>
  <si>
    <t>51360-3612-0000-0000</t>
  </si>
  <si>
    <t>51370-3711-0000-0000</t>
  </si>
  <si>
    <t>51370-3721-0000-0000</t>
  </si>
  <si>
    <t>51370-3751-0000-0000</t>
  </si>
  <si>
    <t>51370-3791-0001-0000</t>
  </si>
  <si>
    <t>ESTACIONAMIENTOS</t>
  </si>
  <si>
    <t>51370-3791-0002-0000</t>
  </si>
  <si>
    <t>PEAJE</t>
  </si>
  <si>
    <t>51380-3812-0000-0000</t>
  </si>
  <si>
    <t>EVENTOS INSTITUCIONALES</t>
  </si>
  <si>
    <t>51380-3821-0000-0000</t>
  </si>
  <si>
    <t>GASTOS DE ORDEN SOCIAL Y CULTURAL</t>
  </si>
  <si>
    <t>51380-3831-0001-0000</t>
  </si>
  <si>
    <t>FOROS Y EVENTOS</t>
  </si>
  <si>
    <t>51380-3831-0002-0000</t>
  </si>
  <si>
    <t>51380-3831-0004-0000</t>
  </si>
  <si>
    <t>Reina de la ciudad</t>
  </si>
  <si>
    <t>51380-3831-0007-0000</t>
  </si>
  <si>
    <t>51380-3831-0010-0000</t>
  </si>
  <si>
    <t>51380-3851-0000-0000</t>
  </si>
  <si>
    <t>51390-3921-0001-0000</t>
  </si>
  <si>
    <t>IVA HONORARIOS</t>
  </si>
  <si>
    <t>51390-3921-0002-0000</t>
  </si>
  <si>
    <t>OTROS IMPUESTOS Y DERECHOS</t>
  </si>
  <si>
    <t>51390-3951-0000-0000</t>
  </si>
  <si>
    <t>51390-3961-0000-0000</t>
  </si>
  <si>
    <t>OTROS GASTOS POR RESPONSABILIDADES</t>
  </si>
  <si>
    <t>51390-3981-0000-0000</t>
  </si>
  <si>
    <t>IMPUESTOS SOBRE NÓMINAS</t>
  </si>
  <si>
    <t>51390-3982-0000-0000</t>
  </si>
  <si>
    <t>IMPUESTOS SOBRE NOMINA HONORARIOS ASIMIL</t>
  </si>
  <si>
    <t>52200-0000-0000-0000</t>
  </si>
  <si>
    <t>52220-4242-0001-0000</t>
  </si>
  <si>
    <t>52400-0000-0000-0000</t>
  </si>
  <si>
    <t>52410-4411-0001-0000</t>
  </si>
  <si>
    <t>52410-4411-0002-0000</t>
  </si>
  <si>
    <t>52410-4411-0003-0000</t>
  </si>
  <si>
    <t>52410-4411-0011-0000</t>
  </si>
  <si>
    <t>52410-4411-0015-0000</t>
  </si>
  <si>
    <t>52410-4411-0017-0000</t>
  </si>
  <si>
    <t>52430-4451-0000-0000</t>
  </si>
  <si>
    <t>55100-0000-0000-0000</t>
  </si>
  <si>
    <t>55180-0000-0001-0000</t>
  </si>
  <si>
    <t>SERVICIOS PERSONALES</t>
  </si>
  <si>
    <t>PRIMAS P AÑOS DE SERV EFECTIVOS PRESTAD</t>
  </si>
  <si>
    <t>APORTACIONES PARA SEGUROS</t>
  </si>
  <si>
    <t>AYUDA PARA 10 DE MAYO</t>
  </si>
  <si>
    <t>MATERIALES Y SUMINISTROS</t>
  </si>
  <si>
    <t>PAPEL.Y ACCES.IMPRENTA INTER</t>
  </si>
  <si>
    <t>MATERIAL DIDACTICO Y DE APOYO INFORMATIV</t>
  </si>
  <si>
    <t>PRUDUCTOS ALIMENTICIOS PARA PREPARAR ALI</t>
  </si>
  <si>
    <t>UTENCILIOS PARA EL SERVICIO DE ALIMEN</t>
  </si>
  <si>
    <t>PRODUCTOS MINERALES NO METALICOS</t>
  </si>
  <si>
    <t>VIDRIO Y PRODUCTOS DE VIDRIO</t>
  </si>
  <si>
    <t>FERTILIZANTES, PESTICIDAS Y OTROS AGROQU</t>
  </si>
  <si>
    <t>MEDICINAS Y PRODUCTOS FARMACÉUTICOS</t>
  </si>
  <si>
    <t>REF Y AC MEN D MAQ Y OTROS EQUIPOS</t>
  </si>
  <si>
    <t>SERVICIOS GENERALES</t>
  </si>
  <si>
    <t>ARRENDAMIENTO DE BIENES Y EQUIPO INFORMA</t>
  </si>
  <si>
    <t>SERVICIOS LEGALES</t>
  </si>
  <si>
    <t>SERVICIOS DE CONTABILIDAD</t>
  </si>
  <si>
    <t>HONORARIOS PSICOLOGOS PARTICIPATIVOS</t>
  </si>
  <si>
    <t>SEG. GASTOS CONTRA ACCIDENTES D´LOS NIÑO</t>
  </si>
  <si>
    <t>HONORARIOS</t>
  </si>
  <si>
    <t>HONORARIOS ASIMILABLES A SALARIOS</t>
  </si>
  <si>
    <t>CAPACITADORES POR CONTRATO</t>
  </si>
  <si>
    <t>SERVICIOS DE CAPACITACION</t>
  </si>
  <si>
    <t>SERV D APOYO ADMTIVO FOTOCOP E IMPRESIO</t>
  </si>
  <si>
    <t>SERVICIO DE APOYO ADMINISTRATIVO</t>
  </si>
  <si>
    <t>SERVICIOS DE VIGILANCIA</t>
  </si>
  <si>
    <t>SERVICIOS FINANCIEROS Y BANCARIOS</t>
  </si>
  <si>
    <t>SEGURO DE BIENES PATRIMONIALES</t>
  </si>
  <si>
    <t>INST REP Y MANT MOB EQ ADMON EDU Y REC</t>
  </si>
  <si>
    <t>INST REP Y MANT EQ COMP Y TEC INF</t>
  </si>
  <si>
    <t>OTROS GASTOS DE DIFUSION E INFORMACION</t>
  </si>
  <si>
    <t>PASAJES AEREOS NACIONALES</t>
  </si>
  <si>
    <t>PASAJES TERRESTRES</t>
  </si>
  <si>
    <t>VIATICOS EN EL PAIS</t>
  </si>
  <si>
    <t>Romeria</t>
  </si>
  <si>
    <t>Dia de la familia</t>
  </si>
  <si>
    <t>GASTOS DE REPRESENTACION</t>
  </si>
  <si>
    <t>PENAS MULTAS ACCES Y ACTUALIZACIONES</t>
  </si>
  <si>
    <t>TRANSFERENCIAS AL RESTO DEL SECTOR PÚBLI</t>
  </si>
  <si>
    <t>APOYO ECONOMICO CEMAIV</t>
  </si>
  <si>
    <t>AYUDAS SOCIALES</t>
  </si>
  <si>
    <t>APOYO Y/O AYUDA SOCIAL</t>
  </si>
  <si>
    <t>BECAS</t>
  </si>
  <si>
    <t>APOYO POR SERV. DE REGISTRO</t>
  </si>
  <si>
    <t>PROGRAMA MI CASA DIFERENTE</t>
  </si>
  <si>
    <t>PROGRAMA PUNTOS A MENORES</t>
  </si>
  <si>
    <t>HONORARIOS APOYO Y/O AYUDA SOCIAL</t>
  </si>
  <si>
    <t>DONATIVOS A INSTIT SIN FINES DE LUCRO</t>
  </si>
  <si>
    <t>ESTIMACIONES, DEPRECIACIONES, DETERIOROS</t>
  </si>
  <si>
    <t>DISMINUCION DE BIENES POR PERDIDA</t>
  </si>
  <si>
    <t>31100-0000-0001-0000</t>
  </si>
  <si>
    <t>TRANSF.PARA LA ADQUISIC.D'BIENES MUEBLES</t>
  </si>
  <si>
    <t>APORTACIONES</t>
  </si>
  <si>
    <t>PROPIOS Y MUNICIPAL</t>
  </si>
  <si>
    <t>32100-0000-0000-0000</t>
  </si>
  <si>
    <t>RESULTADOS DEL EJERCICIO(AHORRO/DESAHORRO)</t>
  </si>
  <si>
    <t>MUNICIPAL</t>
  </si>
  <si>
    <t>32200-0000-0001-0000</t>
  </si>
  <si>
    <t>RESULTADO DE EJERCICIOS ANTERIORES</t>
  </si>
  <si>
    <t>32200-0000-0002-0000</t>
  </si>
  <si>
    <t>RESULT. EJERC. ANTERIORES 2013</t>
  </si>
  <si>
    <t>32200-0000-0003-0000</t>
  </si>
  <si>
    <t>RESULT. EJERC. ANTERIORES 2014</t>
  </si>
  <si>
    <t>32200-0000-0004-0000</t>
  </si>
  <si>
    <t>RESULT. EJERC. ANTERIORES 2015</t>
  </si>
  <si>
    <t>32200-0000-0005-0000</t>
  </si>
  <si>
    <t>RESULT. EJERC. ANTERIORES 2016</t>
  </si>
  <si>
    <t>11110-0000-0001-0001</t>
  </si>
  <si>
    <t>CAJA CHICA</t>
  </si>
  <si>
    <t>11110-0000-0001-0002</t>
  </si>
  <si>
    <t>CAJA GASTOS POR COMPROBAR</t>
  </si>
  <si>
    <t>11110-0000-0001-0003</t>
  </si>
  <si>
    <t>CAJA INGRESOS</t>
  </si>
  <si>
    <t>11120-0000-0001-0001</t>
  </si>
  <si>
    <t>BANCOMER 0446491731</t>
  </si>
  <si>
    <t>11120-0000-0002-0004</t>
  </si>
  <si>
    <t>BAJIO 4159646</t>
  </si>
  <si>
    <t>11120-0000-0002-0006</t>
  </si>
  <si>
    <t>BAJIO 9105602-1</t>
  </si>
  <si>
    <t>11120-0000-0002-0007</t>
  </si>
  <si>
    <t>BAJIO 5334</t>
  </si>
  <si>
    <t>11120-0000-0002-0008</t>
  </si>
  <si>
    <t>BAJIO 001000219</t>
  </si>
  <si>
    <t>11120-0000-0002-0009</t>
  </si>
  <si>
    <t>16996951 INCAPACIDADES</t>
  </si>
  <si>
    <t>11120-0000-0003-0001</t>
  </si>
  <si>
    <t>BANORTE 0853696649</t>
  </si>
  <si>
    <t>11140-0000-0002-0002</t>
  </si>
  <si>
    <t>BANORTE 1669084</t>
  </si>
  <si>
    <t>MUEBLES DE OFICINA Y ESTANTERIA</t>
  </si>
  <si>
    <t>EQUIPO DE COMPUTO Y DE TECNOLOGIA DE LA</t>
  </si>
  <si>
    <t>OTROS MOBILIARIOS Y EQUIPO DE ADMINISTRA</t>
  </si>
  <si>
    <t>APARATOS DEPORTIVOS</t>
  </si>
  <si>
    <t>OTRO MOBILIARIO Y EQUIPO EDUCACIONAL Y R</t>
  </si>
  <si>
    <t>EQUIPO MEDICO Y DE LABORATORIO</t>
  </si>
  <si>
    <t>VEHICULOS Y EQUIPO</t>
  </si>
  <si>
    <t>CARROCERIAS Y REMOLQUES</t>
  </si>
  <si>
    <t>EQUIPO DE SEGURIDAD</t>
  </si>
  <si>
    <t>SISTEMAS DE SEGURIDAD</t>
  </si>
  <si>
    <t>MAQUINARIA Y EQUIPO</t>
  </si>
  <si>
    <t>SIST AIRE ACOND CALEF REFRI INDUST COM</t>
  </si>
  <si>
    <t>EQUIPO DE COMUNICACION</t>
  </si>
  <si>
    <t>HERRAMIENTAS Y MAQUINARIA</t>
  </si>
  <si>
    <t>OTROS EQUIPOS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</si>
</sst>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80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/>
    </xf>
    <xf numFmtId="0" fontId="3" fillId="0" borderId="0" xfId="3" applyFont="1" applyFill="1"/>
    <xf numFmtId="0" fontId="13" fillId="0" borderId="18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9" fillId="0" borderId="1" xfId="4" applyFont="1" applyFill="1" applyBorder="1"/>
    <xf numFmtId="0" fontId="13" fillId="0" borderId="24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9" fillId="0" borderId="20" xfId="4" applyFont="1" applyFill="1" applyBorder="1"/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9" fillId="0" borderId="0" xfId="0" applyFont="1"/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6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26" xfId="0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26" xfId="0" applyNumberFormat="1" applyFont="1" applyFill="1" applyBorder="1" applyAlignment="1">
      <alignment horizontal="right" wrapText="1"/>
    </xf>
    <xf numFmtId="4" fontId="13" fillId="3" borderId="27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horizontal="right" wrapText="1"/>
    </xf>
    <xf numFmtId="0" fontId="13" fillId="3" borderId="19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28" xfId="0" applyNumberFormat="1" applyFont="1" applyFill="1" applyBorder="1" applyAlignment="1">
      <alignment wrapText="1"/>
    </xf>
    <xf numFmtId="4" fontId="13" fillId="3" borderId="28" xfId="0" applyNumberFormat="1" applyFont="1" applyFill="1" applyBorder="1" applyAlignment="1">
      <alignment horizontal="right" wrapText="1"/>
    </xf>
    <xf numFmtId="0" fontId="13" fillId="3" borderId="20" xfId="0" applyFont="1" applyFill="1" applyBorder="1" applyAlignment="1">
      <alignment horizontal="left" wrapText="1"/>
    </xf>
    <xf numFmtId="4" fontId="9" fillId="0" borderId="28" xfId="0" applyNumberFormat="1" applyFont="1" applyFill="1" applyBorder="1" applyAlignment="1">
      <alignment wrapText="1"/>
    </xf>
    <xf numFmtId="49" fontId="9" fillId="0" borderId="28" xfId="0" applyNumberFormat="1" applyFont="1" applyFill="1" applyBorder="1" applyAlignment="1">
      <alignment wrapText="1"/>
    </xf>
    <xf numFmtId="49" fontId="9" fillId="0" borderId="20" xfId="0" applyNumberFormat="1" applyFont="1" applyFill="1" applyBorder="1" applyAlignment="1">
      <alignment wrapText="1"/>
    </xf>
    <xf numFmtId="4" fontId="13" fillId="3" borderId="19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0" xfId="0" applyNumberFormat="1" applyFont="1" applyFill="1" applyBorder="1" applyAlignment="1">
      <alignment wrapText="1"/>
    </xf>
    <xf numFmtId="0" fontId="13" fillId="3" borderId="20" xfId="0" applyFont="1" applyFill="1" applyBorder="1" applyAlignment="1">
      <alignment wrapText="1"/>
    </xf>
    <xf numFmtId="4" fontId="9" fillId="0" borderId="20" xfId="0" applyNumberFormat="1" applyFont="1" applyFill="1" applyBorder="1" applyAlignment="1">
      <alignment wrapText="1"/>
    </xf>
    <xf numFmtId="49" fontId="13" fillId="2" borderId="20" xfId="1" applyNumberFormat="1" applyFont="1" applyFill="1" applyBorder="1" applyAlignment="1">
      <alignment horizontal="center" vertical="center" wrapText="1"/>
    </xf>
    <xf numFmtId="4" fontId="13" fillId="2" borderId="20" xfId="1" applyNumberFormat="1" applyFont="1" applyFill="1" applyBorder="1" applyAlignment="1">
      <alignment horizontal="center" vertical="center" wrapText="1"/>
    </xf>
    <xf numFmtId="0" fontId="13" fillId="2" borderId="2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29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18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19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0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0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0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7" fillId="0" borderId="0" xfId="2" applyNumberFormat="1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5" borderId="1" xfId="2" applyFont="1" applyFill="1" applyBorder="1" applyAlignment="1">
      <alignment horizontal="left" vertical="top"/>
    </xf>
    <xf numFmtId="0" fontId="13" fillId="2" borderId="20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18" xfId="0" applyFont="1" applyBorder="1" applyAlignment="1"/>
    <xf numFmtId="4" fontId="9" fillId="0" borderId="20" xfId="1" applyNumberFormat="1" applyFont="1" applyBorder="1" applyAlignment="1"/>
    <xf numFmtId="0" fontId="9" fillId="0" borderId="20" xfId="0" applyFont="1" applyBorder="1" applyAlignment="1"/>
    <xf numFmtId="0" fontId="13" fillId="2" borderId="20" xfId="0" applyFont="1" applyFill="1" applyBorder="1" applyAlignment="1">
      <alignment horizontal="center" vertical="center" wrapText="1"/>
    </xf>
    <xf numFmtId="0" fontId="13" fillId="0" borderId="23" xfId="0" applyFont="1" applyBorder="1" applyAlignment="1"/>
    <xf numFmtId="4" fontId="13" fillId="0" borderId="23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0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26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26" xfId="1" applyNumberFormat="1" applyFont="1" applyFill="1" applyBorder="1" applyAlignment="1">
      <alignment wrapText="1"/>
    </xf>
    <xf numFmtId="49" fontId="9" fillId="0" borderId="31" xfId="0" applyNumberFormat="1" applyFont="1" applyFill="1" applyBorder="1" applyAlignment="1">
      <alignment wrapText="1"/>
    </xf>
    <xf numFmtId="49" fontId="9" fillId="0" borderId="26" xfId="0" applyNumberFormat="1" applyFont="1" applyFill="1" applyBorder="1" applyAlignment="1">
      <alignment wrapText="1"/>
    </xf>
    <xf numFmtId="4" fontId="13" fillId="3" borderId="27" xfId="1" applyNumberFormat="1" applyFont="1" applyFill="1" applyBorder="1" applyAlignment="1">
      <alignment wrapText="1"/>
    </xf>
    <xf numFmtId="0" fontId="13" fillId="3" borderId="31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2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0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19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18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28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28" xfId="7" applyNumberFormat="1" applyFont="1" applyFill="1" applyBorder="1" applyAlignment="1">
      <alignment wrapText="1"/>
    </xf>
    <xf numFmtId="2" fontId="13" fillId="2" borderId="18" xfId="1" applyNumberFormat="1" applyFont="1" applyFill="1" applyBorder="1" applyAlignment="1">
      <alignment horizontal="center" vertical="center" wrapText="1"/>
    </xf>
    <xf numFmtId="2" fontId="13" fillId="2" borderId="20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26" xfId="0" applyNumberFormat="1" applyFont="1" applyFill="1" applyBorder="1" applyAlignment="1">
      <alignment wrapText="1"/>
    </xf>
    <xf numFmtId="4" fontId="13" fillId="2" borderId="20" xfId="0" applyNumberFormat="1" applyFont="1" applyFill="1" applyBorder="1" applyAlignment="1">
      <alignment horizontal="center" vertical="center" wrapText="1"/>
    </xf>
    <xf numFmtId="0" fontId="18" fillId="0" borderId="0" xfId="0" applyFont="1" applyBorder="1"/>
    <xf numFmtId="0" fontId="9" fillId="0" borderId="20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2" fillId="0" borderId="23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0" xfId="0" applyNumberFormat="1" applyFont="1" applyFill="1" applyBorder="1" applyAlignment="1">
      <alignment horizontal="center"/>
    </xf>
    <xf numFmtId="4" fontId="13" fillId="3" borderId="24" xfId="0" applyNumberFormat="1" applyFont="1" applyFill="1" applyBorder="1" applyAlignment="1">
      <alignment horizontal="right"/>
    </xf>
    <xf numFmtId="0" fontId="19" fillId="3" borderId="20" xfId="0" applyFont="1" applyFill="1" applyBorder="1" applyAlignment="1">
      <alignment wrapText="1"/>
    </xf>
    <xf numFmtId="10" fontId="9" fillId="0" borderId="20" xfId="0" applyNumberFormat="1" applyFont="1" applyFill="1" applyBorder="1" applyAlignment="1">
      <alignment horizontal="right"/>
    </xf>
    <xf numFmtId="4" fontId="9" fillId="0" borderId="24" xfId="0" applyNumberFormat="1" applyFont="1" applyFill="1" applyBorder="1" applyAlignment="1">
      <alignment horizontal="right"/>
    </xf>
    <xf numFmtId="0" fontId="20" fillId="0" borderId="20" xfId="0" applyFont="1" applyBorder="1" applyAlignment="1">
      <alignment wrapText="1"/>
    </xf>
    <xf numFmtId="0" fontId="20" fillId="0" borderId="24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3" xfId="0" applyNumberFormat="1" applyFont="1" applyFill="1" applyBorder="1" applyAlignment="1">
      <alignment horizontal="right"/>
    </xf>
    <xf numFmtId="4" fontId="9" fillId="0" borderId="34" xfId="0" applyNumberFormat="1" applyFont="1" applyFill="1" applyBorder="1" applyAlignment="1">
      <alignment horizontal="right"/>
    </xf>
    <xf numFmtId="0" fontId="3" fillId="0" borderId="34" xfId="3" applyFont="1" applyBorder="1" applyAlignment="1">
      <alignment vertical="top" wrapText="1"/>
    </xf>
    <xf numFmtId="0" fontId="3" fillId="0" borderId="34" xfId="3" applyNumberFormat="1" applyFont="1" applyFill="1" applyBorder="1" applyAlignment="1">
      <alignment horizontal="center" vertical="top"/>
    </xf>
    <xf numFmtId="4" fontId="9" fillId="0" borderId="21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19" fillId="3" borderId="1" xfId="0" applyFont="1" applyFill="1" applyBorder="1" applyAlignment="1">
      <alignment vertical="center"/>
    </xf>
    <xf numFmtId="0" fontId="16" fillId="3" borderId="1" xfId="3" applyFont="1" applyFill="1" applyBorder="1" applyAlignment="1" applyProtection="1">
      <alignment horizontal="center" vertical="top"/>
      <protection hidden="1"/>
    </xf>
    <xf numFmtId="4" fontId="20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vertical="center"/>
    </xf>
    <xf numFmtId="0" fontId="13" fillId="2" borderId="35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6" xfId="2" applyFont="1" applyFill="1" applyBorder="1" applyAlignment="1">
      <alignment horizontal="left" vertical="top"/>
    </xf>
    <xf numFmtId="0" fontId="2" fillId="2" borderId="37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19" fillId="3" borderId="2" xfId="0" applyFont="1" applyFill="1" applyBorder="1" applyAlignment="1">
      <alignment vertical="center"/>
    </xf>
    <xf numFmtId="0" fontId="21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0" fillId="0" borderId="2" xfId="0" applyFont="1" applyFill="1" applyBorder="1" applyAlignment="1">
      <alignment horizontal="left" vertical="center" indent="1"/>
    </xf>
    <xf numFmtId="0" fontId="20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19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6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0" xfId="3" applyNumberFormat="1" applyFont="1" applyFill="1" applyBorder="1" applyAlignment="1">
      <alignment horizontal="right" wrapText="1"/>
    </xf>
    <xf numFmtId="0" fontId="9" fillId="0" borderId="20" xfId="3" applyFont="1" applyFill="1" applyBorder="1" applyAlignment="1">
      <alignment horizontal="left" vertical="center" wrapText="1"/>
    </xf>
    <xf numFmtId="0" fontId="3" fillId="0" borderId="20" xfId="3" applyFont="1" applyFill="1" applyBorder="1" applyAlignment="1">
      <alignment horizontal="center"/>
    </xf>
    <xf numFmtId="0" fontId="9" fillId="0" borderId="20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0" xfId="3" applyFont="1" applyFill="1" applyBorder="1"/>
    <xf numFmtId="0" fontId="9" fillId="0" borderId="20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justify" vertical="center" wrapText="1"/>
    </xf>
    <xf numFmtId="0" fontId="2" fillId="0" borderId="20" xfId="3" applyFont="1" applyFill="1" applyBorder="1" applyAlignment="1">
      <alignment horizontal="center"/>
    </xf>
    <xf numFmtId="0" fontId="3" fillId="0" borderId="20" xfId="3" applyFont="1" applyFill="1" applyBorder="1" applyAlignment="1">
      <alignment wrapText="1"/>
    </xf>
    <xf numFmtId="0" fontId="3" fillId="0" borderId="20" xfId="3" applyFont="1" applyFill="1" applyBorder="1" applyAlignment="1">
      <alignment horizontal="left"/>
    </xf>
    <xf numFmtId="0" fontId="3" fillId="0" borderId="20" xfId="3" applyFont="1" applyFill="1" applyBorder="1" applyAlignment="1">
      <alignment horizontal="left" wrapText="1"/>
    </xf>
    <xf numFmtId="0" fontId="2" fillId="0" borderId="20" xfId="3" applyFont="1" applyFill="1" applyBorder="1" applyAlignment="1">
      <alignment wrapText="1"/>
    </xf>
    <xf numFmtId="0" fontId="2" fillId="0" borderId="20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3" fillId="0" borderId="0" xfId="0" applyFont="1" applyAlignment="1">
      <alignment vertical="center"/>
    </xf>
    <xf numFmtId="0" fontId="11" fillId="4" borderId="16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2" fillId="0" borderId="23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49" fontId="13" fillId="0" borderId="20" xfId="0" applyNumberFormat="1" applyFont="1" applyFill="1" applyBorder="1" applyAlignment="1">
      <alignment wrapText="1"/>
    </xf>
    <xf numFmtId="4" fontId="13" fillId="6" borderId="20" xfId="0" applyNumberFormat="1" applyFont="1" applyFill="1" applyBorder="1" applyAlignment="1">
      <alignment wrapText="1"/>
    </xf>
    <xf numFmtId="4" fontId="9" fillId="6" borderId="20" xfId="0" applyNumberFormat="1" applyFont="1" applyFill="1" applyBorder="1" applyAlignment="1">
      <alignment wrapText="1"/>
    </xf>
    <xf numFmtId="49" fontId="13" fillId="0" borderId="28" xfId="0" applyNumberFormat="1" applyFont="1" applyFill="1" applyBorder="1" applyAlignment="1">
      <alignment wrapText="1"/>
    </xf>
    <xf numFmtId="0" fontId="9" fillId="0" borderId="1" xfId="0" applyFont="1" applyBorder="1" applyAlignment="1">
      <alignment vertical="top" wrapText="1"/>
    </xf>
    <xf numFmtId="43" fontId="1" fillId="0" borderId="1" xfId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wrapText="1"/>
    </xf>
    <xf numFmtId="4" fontId="13" fillId="0" borderId="1" xfId="1" applyNumberFormat="1" applyFont="1" applyFill="1" applyBorder="1" applyAlignment="1">
      <alignment wrapText="1"/>
    </xf>
    <xf numFmtId="0" fontId="10" fillId="0" borderId="0" xfId="0" applyFont="1" applyAlignment="1">
      <alignment wrapText="1"/>
    </xf>
    <xf numFmtId="4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4" fontId="1" fillId="0" borderId="1" xfId="0" applyNumberFormat="1" applyFont="1" applyFill="1" applyBorder="1" applyAlignment="1">
      <alignment wrapText="1"/>
    </xf>
    <xf numFmtId="4" fontId="7" fillId="0" borderId="1" xfId="0" applyNumberFormat="1" applyFont="1" applyFill="1" applyBorder="1" applyAlignment="1">
      <alignment vertical="justify" wrapText="1"/>
    </xf>
    <xf numFmtId="4" fontId="1" fillId="0" borderId="1" xfId="0" applyNumberFormat="1" applyFont="1" applyFill="1" applyBorder="1" applyAlignment="1">
      <alignment vertical="justify" wrapText="1"/>
    </xf>
    <xf numFmtId="49" fontId="13" fillId="0" borderId="1" xfId="0" applyNumberFormat="1" applyFont="1" applyBorder="1"/>
    <xf numFmtId="0" fontId="1" fillId="0" borderId="1" xfId="0" applyFont="1" applyBorder="1"/>
    <xf numFmtId="10" fontId="1" fillId="0" borderId="1" xfId="7" applyNumberFormat="1" applyFont="1" applyFill="1" applyBorder="1" applyAlignment="1">
      <alignment wrapText="1"/>
    </xf>
    <xf numFmtId="9" fontId="13" fillId="3" borderId="24" xfId="8" applyFont="1" applyFill="1" applyBorder="1" applyAlignment="1">
      <alignment horizontal="right"/>
    </xf>
    <xf numFmtId="0" fontId="13" fillId="0" borderId="24" xfId="3" applyFont="1" applyFill="1" applyBorder="1" applyAlignment="1">
      <alignment horizontal="right" vertical="center" wrapText="1"/>
    </xf>
    <xf numFmtId="0" fontId="13" fillId="0" borderId="20" xfId="3" applyFont="1" applyFill="1" applyBorder="1" applyAlignment="1">
      <alignment horizontal="right" vertical="center" wrapText="1"/>
    </xf>
    <xf numFmtId="0" fontId="13" fillId="0" borderId="25" xfId="3" applyFont="1" applyFill="1" applyBorder="1" applyAlignment="1">
      <alignment horizontal="right" vertical="center" wrapText="1"/>
    </xf>
    <xf numFmtId="0" fontId="13" fillId="0" borderId="18" xfId="3" applyFont="1" applyFill="1" applyBorder="1" applyAlignment="1">
      <alignment horizontal="right" vertical="center" wrapText="1"/>
    </xf>
  </cellXfs>
  <cellStyles count="9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" xfId="8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CRITORIO/CUENTA%20PUBLICA%20DIF/HOJA%20TRABAJO%20CUENTA%20PUBLICA/CUENTA%20PUBLICA%202017/CUENTA%20PUBLICA%20SEPTIEMBRE%202017/BALAN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FORMULAS"/>
      <sheetName val="Hoja3"/>
      <sheetName val="Hoja1"/>
    </sheetNames>
    <sheetDataSet>
      <sheetData sheetId="0"/>
      <sheetData sheetId="1">
        <row r="2">
          <cell r="B2">
            <v>1000</v>
          </cell>
        </row>
      </sheetData>
      <sheetData sheetId="2">
        <row r="2">
          <cell r="B2" t="str">
            <v>10000-0000-0000-0000</v>
          </cell>
          <cell r="C2" t="str">
            <v>ACTIVO</v>
          </cell>
          <cell r="D2">
            <v>116759253.16</v>
          </cell>
          <cell r="E2">
            <v>284716125.33999997</v>
          </cell>
          <cell r="F2">
            <v>259573790.50999999</v>
          </cell>
          <cell r="G2">
            <v>141901587.99000001</v>
          </cell>
        </row>
        <row r="3">
          <cell r="B3" t="str">
            <v>11000-0000-0000-0000</v>
          </cell>
          <cell r="C3" t="str">
            <v>ACTIVO CIRCULANTE</v>
          </cell>
          <cell r="D3">
            <v>14503121.970000001</v>
          </cell>
          <cell r="E3">
            <v>282222751.26999998</v>
          </cell>
          <cell r="F3">
            <v>258287067.53</v>
          </cell>
          <cell r="G3">
            <v>38438805.710000001</v>
          </cell>
        </row>
        <row r="4">
          <cell r="B4" t="str">
            <v>11100-0000-0000-0000</v>
          </cell>
          <cell r="C4" t="str">
            <v>EFECTIVO Y EQUIVALENTES</v>
          </cell>
          <cell r="D4">
            <v>14456253.460000001</v>
          </cell>
          <cell r="E4">
            <v>192478438.69</v>
          </cell>
          <cell r="F4">
            <v>177870553.19</v>
          </cell>
          <cell r="G4">
            <v>29064138.960000001</v>
          </cell>
        </row>
        <row r="5">
          <cell r="B5" t="str">
            <v>11110-0000-0000-0000</v>
          </cell>
          <cell r="C5" t="str">
            <v>EFECTIVO</v>
          </cell>
          <cell r="D5">
            <v>88150.8</v>
          </cell>
          <cell r="E5">
            <v>58261.88</v>
          </cell>
          <cell r="F5">
            <v>58212.68</v>
          </cell>
          <cell r="G5">
            <v>88200</v>
          </cell>
        </row>
        <row r="6">
          <cell r="B6" t="str">
            <v>11110-0000-0001-0000</v>
          </cell>
          <cell r="C6" t="str">
            <v>CAJA</v>
          </cell>
          <cell r="D6">
            <v>88150.8</v>
          </cell>
          <cell r="E6">
            <v>58261.88</v>
          </cell>
          <cell r="F6">
            <v>58212.68</v>
          </cell>
          <cell r="G6">
            <v>88200</v>
          </cell>
        </row>
        <row r="7">
          <cell r="B7" t="str">
            <v>11110-0000-0001-0001</v>
          </cell>
          <cell r="C7" t="str">
            <v>CAJA CHICA</v>
          </cell>
          <cell r="D7">
            <v>77200</v>
          </cell>
          <cell r="E7">
            <v>12671.9</v>
          </cell>
          <cell r="F7">
            <v>1671.9</v>
          </cell>
          <cell r="G7">
            <v>88200</v>
          </cell>
        </row>
        <row r="8">
          <cell r="B8" t="str">
            <v>11110-0000-0001-0002</v>
          </cell>
          <cell r="C8" t="str">
            <v>CAJA GASTOS POR COMPROBAR</v>
          </cell>
          <cell r="D8">
            <v>145.80000000000001</v>
          </cell>
          <cell r="E8">
            <v>28979.98</v>
          </cell>
          <cell r="F8">
            <v>29125.78</v>
          </cell>
          <cell r="G8">
            <v>0</v>
          </cell>
        </row>
        <row r="9">
          <cell r="B9" t="str">
            <v>11110-0000-0001-0003</v>
          </cell>
          <cell r="C9" t="str">
            <v>CAJA INGRESOS</v>
          </cell>
          <cell r="D9">
            <v>10805</v>
          </cell>
          <cell r="E9">
            <v>16610</v>
          </cell>
          <cell r="F9">
            <v>27415</v>
          </cell>
          <cell r="G9">
            <v>0</v>
          </cell>
        </row>
        <row r="10">
          <cell r="B10" t="str">
            <v>11120-0000-0000-0000</v>
          </cell>
          <cell r="C10" t="str">
            <v>BANCOS/TESORERÍA</v>
          </cell>
          <cell r="D10">
            <v>14332352.35</v>
          </cell>
          <cell r="E10">
            <v>191591381.22999999</v>
          </cell>
          <cell r="F10">
            <v>177559050.50999999</v>
          </cell>
          <cell r="G10">
            <v>28364683.07</v>
          </cell>
        </row>
        <row r="11">
          <cell r="B11" t="str">
            <v>11120-0000-0001-0000</v>
          </cell>
          <cell r="C11" t="str">
            <v>BANCOMER</v>
          </cell>
          <cell r="D11">
            <v>5150842.4800000004</v>
          </cell>
          <cell r="E11">
            <v>72592423.840000004</v>
          </cell>
          <cell r="F11">
            <v>57103102.450000003</v>
          </cell>
          <cell r="G11">
            <v>20640163.870000001</v>
          </cell>
        </row>
        <row r="12">
          <cell r="B12" t="str">
            <v>11120-0000-0001-0001</v>
          </cell>
          <cell r="C12" t="str">
            <v>BANCOMER 0446491731</v>
          </cell>
          <cell r="D12">
            <v>5150842.4800000004</v>
          </cell>
          <cell r="E12">
            <v>72591034.950000003</v>
          </cell>
          <cell r="F12">
            <v>57101713.560000002</v>
          </cell>
          <cell r="G12">
            <v>20640163.870000001</v>
          </cell>
        </row>
        <row r="13">
          <cell r="B13" t="str">
            <v>11120-0000-0001-0005</v>
          </cell>
          <cell r="C13" t="str">
            <v>BANCOMER 0194329600</v>
          </cell>
          <cell r="D13">
            <v>0</v>
          </cell>
          <cell r="E13">
            <v>1388.89</v>
          </cell>
          <cell r="F13">
            <v>1388.89</v>
          </cell>
          <cell r="G13">
            <v>0</v>
          </cell>
        </row>
        <row r="14">
          <cell r="B14" t="str">
            <v>11120-0000-0002-0000</v>
          </cell>
          <cell r="C14" t="str">
            <v>BANCO DEL BAJIO</v>
          </cell>
          <cell r="D14">
            <v>7920115.2400000002</v>
          </cell>
          <cell r="E14">
            <v>88351205.370000005</v>
          </cell>
          <cell r="F14">
            <v>88603612.629999995</v>
          </cell>
          <cell r="G14">
            <v>7667707.9800000004</v>
          </cell>
        </row>
        <row r="15">
          <cell r="B15" t="str">
            <v>11120-0000-0002-0004</v>
          </cell>
          <cell r="C15" t="str">
            <v>BAJIO 4159646</v>
          </cell>
          <cell r="D15">
            <v>1623111.3</v>
          </cell>
          <cell r="E15">
            <v>1174828.8999999999</v>
          </cell>
          <cell r="F15">
            <v>2103368.0699999998</v>
          </cell>
          <cell r="G15">
            <v>694572.13</v>
          </cell>
        </row>
        <row r="16">
          <cell r="B16" t="str">
            <v>11120-0000-0002-0006</v>
          </cell>
          <cell r="C16" t="str">
            <v>BAJIO 9105602-1</v>
          </cell>
          <cell r="D16">
            <v>512507.41</v>
          </cell>
          <cell r="E16">
            <v>86553284.819999993</v>
          </cell>
          <cell r="F16">
            <v>86043752</v>
          </cell>
          <cell r="G16">
            <v>1022040.23</v>
          </cell>
        </row>
        <row r="17">
          <cell r="B17" t="str">
            <v>11120-0000-0002-0007</v>
          </cell>
          <cell r="C17" t="str">
            <v>BAJIO 5334</v>
          </cell>
          <cell r="D17">
            <v>5755918.5599999996</v>
          </cell>
          <cell r="E17">
            <v>183975.83</v>
          </cell>
          <cell r="F17">
            <v>0</v>
          </cell>
          <cell r="G17">
            <v>5939894.3899999997</v>
          </cell>
        </row>
        <row r="18">
          <cell r="B18" t="str">
            <v>11120-0000-0002-0008</v>
          </cell>
          <cell r="C18" t="str">
            <v>BAJIO 001000219</v>
          </cell>
          <cell r="D18">
            <v>3345</v>
          </cell>
          <cell r="E18">
            <v>23628</v>
          </cell>
          <cell r="F18">
            <v>16235.76</v>
          </cell>
          <cell r="G18">
            <v>10737.24</v>
          </cell>
        </row>
        <row r="19">
          <cell r="B19" t="str">
            <v>11120-0000-0002-0009</v>
          </cell>
          <cell r="C19" t="str">
            <v>16996951 INCAPACIDADES</v>
          </cell>
          <cell r="D19">
            <v>25232.97</v>
          </cell>
          <cell r="E19">
            <v>415487.82</v>
          </cell>
          <cell r="F19">
            <v>440256.8</v>
          </cell>
          <cell r="G19">
            <v>463.99</v>
          </cell>
        </row>
        <row r="20">
          <cell r="B20" t="str">
            <v>11120-0000-0003-0000</v>
          </cell>
          <cell r="C20" t="str">
            <v>BANORTE</v>
          </cell>
          <cell r="D20">
            <v>1261394.6299999999</v>
          </cell>
          <cell r="E20">
            <v>30647752.02</v>
          </cell>
          <cell r="F20">
            <v>31852335.43</v>
          </cell>
          <cell r="G20">
            <v>56811.22</v>
          </cell>
        </row>
        <row r="21">
          <cell r="B21" t="str">
            <v>11120-0000-0003-0001</v>
          </cell>
          <cell r="C21" t="str">
            <v>BANORTE 0853696649</v>
          </cell>
          <cell r="D21">
            <v>1261394.6299999999</v>
          </cell>
          <cell r="E21">
            <v>30647752.02</v>
          </cell>
          <cell r="F21">
            <v>31852335.43</v>
          </cell>
          <cell r="G21">
            <v>56811.22</v>
          </cell>
        </row>
        <row r="22">
          <cell r="B22" t="str">
            <v>11140-0000-0000-0000</v>
          </cell>
          <cell r="C22" t="str">
            <v>INVERSIONES TEMPORALES (HASTA 3 MESES)</v>
          </cell>
          <cell r="D22">
            <v>35750.31</v>
          </cell>
          <cell r="E22">
            <v>828795.58</v>
          </cell>
          <cell r="F22">
            <v>253290</v>
          </cell>
          <cell r="G22">
            <v>611255.89</v>
          </cell>
        </row>
        <row r="23">
          <cell r="B23" t="str">
            <v>11140-0000-0002-0000</v>
          </cell>
          <cell r="C23" t="str">
            <v>BANORTE</v>
          </cell>
          <cell r="D23">
            <v>35750.31</v>
          </cell>
          <cell r="E23">
            <v>828795.58</v>
          </cell>
          <cell r="F23">
            <v>253290</v>
          </cell>
          <cell r="G23">
            <v>611255.89</v>
          </cell>
        </row>
        <row r="24">
          <cell r="B24" t="str">
            <v>11140-0000-0002-0002</v>
          </cell>
          <cell r="C24" t="str">
            <v>BANORTE 1669084</v>
          </cell>
          <cell r="D24">
            <v>35750.31</v>
          </cell>
          <cell r="E24">
            <v>828795.58</v>
          </cell>
          <cell r="F24">
            <v>253290</v>
          </cell>
          <cell r="G24">
            <v>611255.89</v>
          </cell>
        </row>
        <row r="25">
          <cell r="B25" t="str">
            <v>11200-0000-0000-0000</v>
          </cell>
          <cell r="C25" t="str">
            <v>DERECHOS A RECIBIR EFECTIVO O EQUIVALENT</v>
          </cell>
          <cell r="D25">
            <v>46868.51</v>
          </cell>
          <cell r="E25">
            <v>89139475.129999995</v>
          </cell>
          <cell r="F25">
            <v>80292854.340000004</v>
          </cell>
          <cell r="G25">
            <v>8893489.3000000007</v>
          </cell>
        </row>
        <row r="26">
          <cell r="B26" t="str">
            <v>11220-0000-0000-0000</v>
          </cell>
          <cell r="C26" t="str">
            <v>CUENTAS POR COBRAR A CORTO PLAZO</v>
          </cell>
          <cell r="D26">
            <v>17340.849999999999</v>
          </cell>
          <cell r="E26">
            <v>6858.97</v>
          </cell>
          <cell r="F26">
            <v>23521.98</v>
          </cell>
          <cell r="G26">
            <v>677.84</v>
          </cell>
        </row>
        <row r="27">
          <cell r="B27" t="str">
            <v>11220-0000-0009-0000</v>
          </cell>
          <cell r="C27" t="str">
            <v>OTRAS CUENTAS POR COBRAR</v>
          </cell>
          <cell r="D27">
            <v>17340.849999999999</v>
          </cell>
          <cell r="E27">
            <v>6858.97</v>
          </cell>
          <cell r="F27">
            <v>23521.98</v>
          </cell>
          <cell r="G27">
            <v>677.84</v>
          </cell>
        </row>
        <row r="28">
          <cell r="B28" t="str">
            <v>11220-0000-0009-0024</v>
          </cell>
          <cell r="C28" t="str">
            <v>PATRICIO OLVERA CAUDILLO</v>
          </cell>
          <cell r="D28">
            <v>0</v>
          </cell>
          <cell r="E28">
            <v>195</v>
          </cell>
          <cell r="F28">
            <v>195</v>
          </cell>
          <cell r="G28">
            <v>0</v>
          </cell>
        </row>
        <row r="29">
          <cell r="B29" t="str">
            <v>11220-0000-0009-0029</v>
          </cell>
          <cell r="C29" t="str">
            <v>VICTOR MANUEL GUTIERREZ MORENO</v>
          </cell>
          <cell r="D29">
            <v>0</v>
          </cell>
          <cell r="E29">
            <v>167</v>
          </cell>
          <cell r="F29">
            <v>167</v>
          </cell>
          <cell r="G29">
            <v>0</v>
          </cell>
        </row>
        <row r="30">
          <cell r="B30" t="str">
            <v>11220-0000-0009-0030</v>
          </cell>
          <cell r="C30" t="str">
            <v>MA. ELENA LOZA CASILLAS</v>
          </cell>
          <cell r="D30">
            <v>0</v>
          </cell>
          <cell r="E30">
            <v>240</v>
          </cell>
          <cell r="F30">
            <v>240</v>
          </cell>
          <cell r="G30">
            <v>0</v>
          </cell>
        </row>
        <row r="31">
          <cell r="B31" t="str">
            <v>11220-0000-0009-0031</v>
          </cell>
          <cell r="C31" t="str">
            <v>ARACELI GUERRER</v>
          </cell>
          <cell r="D31">
            <v>0</v>
          </cell>
          <cell r="E31">
            <v>130</v>
          </cell>
          <cell r="F31">
            <v>130</v>
          </cell>
          <cell r="G31">
            <v>0</v>
          </cell>
        </row>
        <row r="32">
          <cell r="B32" t="str">
            <v>11220-0000-0009-0032</v>
          </cell>
          <cell r="C32" t="str">
            <v>JANET A. PIMENTEL RODRIGUEZ</v>
          </cell>
          <cell r="D32">
            <v>434</v>
          </cell>
          <cell r="E32">
            <v>224</v>
          </cell>
          <cell r="F32">
            <v>658</v>
          </cell>
          <cell r="G32">
            <v>0</v>
          </cell>
        </row>
        <row r="33">
          <cell r="B33" t="str">
            <v>11220-0000-0009-0054</v>
          </cell>
          <cell r="C33" t="str">
            <v>BERTHA GUTIERREZ MORENO</v>
          </cell>
          <cell r="D33">
            <v>0</v>
          </cell>
          <cell r="E33">
            <v>167</v>
          </cell>
          <cell r="F33">
            <v>167</v>
          </cell>
          <cell r="G33">
            <v>0</v>
          </cell>
        </row>
        <row r="34">
          <cell r="B34" t="str">
            <v>11220-0000-0009-0057</v>
          </cell>
          <cell r="C34" t="str">
            <v>VILCHIS CONTRERAS VIRGINIA</v>
          </cell>
          <cell r="D34">
            <v>170</v>
          </cell>
          <cell r="E34">
            <v>0</v>
          </cell>
          <cell r="F34">
            <v>170</v>
          </cell>
          <cell r="G34">
            <v>0</v>
          </cell>
        </row>
        <row r="35">
          <cell r="B35" t="str">
            <v>11220-0000-0009-0059</v>
          </cell>
          <cell r="C35" t="str">
            <v>MACIAS BOSQUES JOSEFINA</v>
          </cell>
          <cell r="D35">
            <v>273.33</v>
          </cell>
          <cell r="E35">
            <v>0.03</v>
          </cell>
          <cell r="F35">
            <v>273.36</v>
          </cell>
          <cell r="G35">
            <v>0</v>
          </cell>
        </row>
        <row r="36">
          <cell r="B36" t="str">
            <v>11220-0000-0009-0062</v>
          </cell>
          <cell r="C36" t="str">
            <v>MONSERRAT SANCHEZ MAYORGA</v>
          </cell>
          <cell r="D36">
            <v>0</v>
          </cell>
          <cell r="E36">
            <v>270</v>
          </cell>
          <cell r="F36">
            <v>270</v>
          </cell>
          <cell r="G36">
            <v>0</v>
          </cell>
        </row>
        <row r="37">
          <cell r="B37" t="str">
            <v>11220-0000-0009-0063</v>
          </cell>
          <cell r="C37" t="str">
            <v>ADRIANA ELIZABETH REYES</v>
          </cell>
          <cell r="D37">
            <v>3116.7</v>
          </cell>
          <cell r="E37">
            <v>0.3</v>
          </cell>
          <cell r="F37">
            <v>3117</v>
          </cell>
          <cell r="G37">
            <v>0</v>
          </cell>
        </row>
        <row r="38">
          <cell r="B38" t="str">
            <v>11220-0000-0009-0064</v>
          </cell>
          <cell r="C38" t="str">
            <v>MA. ELENA MUÑOZ CIENEGA</v>
          </cell>
          <cell r="D38">
            <v>226.66</v>
          </cell>
          <cell r="E38">
            <v>296.68</v>
          </cell>
          <cell r="F38">
            <v>523.34</v>
          </cell>
          <cell r="G38">
            <v>0</v>
          </cell>
        </row>
        <row r="39">
          <cell r="B39" t="str">
            <v>11220-0000-0009-0065</v>
          </cell>
          <cell r="C39" t="str">
            <v>MA. DEL SOCORRO SALAS QUIROZ</v>
          </cell>
          <cell r="D39">
            <v>86.66</v>
          </cell>
          <cell r="E39">
            <v>0.02</v>
          </cell>
          <cell r="F39">
            <v>86.68</v>
          </cell>
          <cell r="G39">
            <v>0</v>
          </cell>
        </row>
        <row r="40">
          <cell r="B40" t="str">
            <v>11220-0000-0009-0069</v>
          </cell>
          <cell r="C40" t="str">
            <v>GUARDADO ALDAPE MA GUADALUPE</v>
          </cell>
          <cell r="D40">
            <v>0</v>
          </cell>
          <cell r="E40">
            <v>226.68</v>
          </cell>
          <cell r="F40">
            <v>226.68</v>
          </cell>
          <cell r="G40">
            <v>0</v>
          </cell>
        </row>
        <row r="41">
          <cell r="B41" t="str">
            <v>11220-0000-0009-0097</v>
          </cell>
          <cell r="C41" t="str">
            <v>JUANA SANCHEZ MONTAÑO</v>
          </cell>
          <cell r="D41">
            <v>10677.84</v>
          </cell>
          <cell r="E41">
            <v>471</v>
          </cell>
          <cell r="F41">
            <v>10471</v>
          </cell>
          <cell r="G41">
            <v>677.84</v>
          </cell>
        </row>
        <row r="42">
          <cell r="B42" t="str">
            <v>11220-0000-0009-0100</v>
          </cell>
          <cell r="C42" t="str">
            <v>RAQUEL TAPIA RAMIREZ</v>
          </cell>
          <cell r="D42">
            <v>115</v>
          </cell>
          <cell r="E42">
            <v>165</v>
          </cell>
          <cell r="F42">
            <v>280</v>
          </cell>
          <cell r="G42">
            <v>0</v>
          </cell>
        </row>
        <row r="43">
          <cell r="B43" t="str">
            <v>11220-0000-0009-0102</v>
          </cell>
          <cell r="C43" t="str">
            <v>ROBERTA ESMERALDA ROMERO LOPEZ</v>
          </cell>
          <cell r="D43">
            <v>78</v>
          </cell>
          <cell r="E43">
            <v>78</v>
          </cell>
          <cell r="F43">
            <v>156</v>
          </cell>
          <cell r="G43">
            <v>0</v>
          </cell>
        </row>
        <row r="44">
          <cell r="B44" t="str">
            <v>11220-0000-0009-0103</v>
          </cell>
          <cell r="C44" t="str">
            <v>LUZ ADRIANA CABRERA RAMIREZ</v>
          </cell>
          <cell r="D44">
            <v>360</v>
          </cell>
          <cell r="E44">
            <v>144</v>
          </cell>
          <cell r="F44">
            <v>504</v>
          </cell>
          <cell r="G44">
            <v>0</v>
          </cell>
        </row>
        <row r="45">
          <cell r="B45" t="str">
            <v>11220-0000-0009-0104</v>
          </cell>
          <cell r="C45" t="str">
            <v>MA. DE LA LUZ PONCE CERVANTES</v>
          </cell>
          <cell r="D45">
            <v>196.66</v>
          </cell>
          <cell r="E45">
            <v>0.02</v>
          </cell>
          <cell r="F45">
            <v>196.68</v>
          </cell>
          <cell r="G45">
            <v>0</v>
          </cell>
        </row>
        <row r="46">
          <cell r="B46" t="str">
            <v>11220-0000-0009-0105</v>
          </cell>
          <cell r="C46" t="str">
            <v>ANA TERESA CONCHAS PALOMINO</v>
          </cell>
          <cell r="D46">
            <v>265</v>
          </cell>
          <cell r="E46">
            <v>300</v>
          </cell>
          <cell r="F46">
            <v>565</v>
          </cell>
          <cell r="G46">
            <v>0</v>
          </cell>
        </row>
        <row r="47">
          <cell r="B47" t="str">
            <v>11220-0000-0009-0106</v>
          </cell>
          <cell r="C47" t="str">
            <v>JULIA VILLEGAS FUENTES</v>
          </cell>
          <cell r="D47">
            <v>264</v>
          </cell>
          <cell r="E47">
            <v>498</v>
          </cell>
          <cell r="F47">
            <v>762</v>
          </cell>
          <cell r="G47">
            <v>0</v>
          </cell>
        </row>
        <row r="48">
          <cell r="B48" t="str">
            <v>11220-0000-0009-0107</v>
          </cell>
          <cell r="C48" t="str">
            <v>ALEJANDRA LAZARINI GAMBOA</v>
          </cell>
          <cell r="D48">
            <v>302</v>
          </cell>
          <cell r="E48">
            <v>250</v>
          </cell>
          <cell r="F48">
            <v>552</v>
          </cell>
          <cell r="G48">
            <v>0</v>
          </cell>
        </row>
        <row r="49">
          <cell r="B49" t="str">
            <v>11220-0000-0009-0108</v>
          </cell>
          <cell r="C49" t="str">
            <v>MARIA TERESA VELAZQUEZ CENTENO</v>
          </cell>
          <cell r="D49">
            <v>195</v>
          </cell>
          <cell r="E49">
            <v>0</v>
          </cell>
          <cell r="F49">
            <v>195</v>
          </cell>
          <cell r="G49">
            <v>0</v>
          </cell>
        </row>
        <row r="50">
          <cell r="B50" t="str">
            <v>11220-0000-0009-0109</v>
          </cell>
          <cell r="C50" t="str">
            <v>LUZ ADRIANA MALACARA MARTINEZ</v>
          </cell>
          <cell r="D50">
            <v>280</v>
          </cell>
          <cell r="E50">
            <v>0</v>
          </cell>
          <cell r="F50">
            <v>280</v>
          </cell>
          <cell r="G50">
            <v>0</v>
          </cell>
        </row>
        <row r="51">
          <cell r="B51" t="str">
            <v>11220-0000-0009-0110</v>
          </cell>
          <cell r="C51" t="str">
            <v>EMMA MARIA REYNA GALINDO SANCHEZ</v>
          </cell>
          <cell r="D51">
            <v>300</v>
          </cell>
          <cell r="E51">
            <v>0</v>
          </cell>
          <cell r="F51">
            <v>300</v>
          </cell>
          <cell r="G51">
            <v>0</v>
          </cell>
        </row>
        <row r="52">
          <cell r="B52" t="str">
            <v>11220-0000-0009-0111</v>
          </cell>
          <cell r="C52" t="str">
            <v>CAROLINA GUADALUPE SANCHEZ CARDONA</v>
          </cell>
          <cell r="D52">
            <v>0</v>
          </cell>
          <cell r="E52">
            <v>741.95</v>
          </cell>
          <cell r="F52">
            <v>741.95</v>
          </cell>
          <cell r="G52">
            <v>0</v>
          </cell>
        </row>
        <row r="53">
          <cell r="B53" t="str">
            <v>11220-0000-0009-0112</v>
          </cell>
          <cell r="C53" t="str">
            <v>JESSICA DIAZ FERNANDEZ</v>
          </cell>
          <cell r="D53">
            <v>0</v>
          </cell>
          <cell r="E53">
            <v>250</v>
          </cell>
          <cell r="F53">
            <v>250</v>
          </cell>
          <cell r="G53">
            <v>0</v>
          </cell>
        </row>
        <row r="54">
          <cell r="B54" t="str">
            <v>11220-0000-0009-0113</v>
          </cell>
          <cell r="C54" t="str">
            <v>EVELIA DEL ROCIO VAZQUE SANCHEZ</v>
          </cell>
          <cell r="D54">
            <v>0</v>
          </cell>
          <cell r="E54">
            <v>100</v>
          </cell>
          <cell r="F54">
            <v>100</v>
          </cell>
          <cell r="G54">
            <v>0</v>
          </cell>
        </row>
        <row r="55">
          <cell r="B55" t="str">
            <v>11220-0000-0009-0114</v>
          </cell>
          <cell r="C55" t="str">
            <v>ANA ARACELI GUERRERO JASSO</v>
          </cell>
          <cell r="D55">
            <v>0</v>
          </cell>
          <cell r="E55">
            <v>266.5</v>
          </cell>
          <cell r="F55">
            <v>266.5</v>
          </cell>
          <cell r="G55">
            <v>0</v>
          </cell>
        </row>
        <row r="56">
          <cell r="B56" t="str">
            <v>11220-0000-0009-0115</v>
          </cell>
          <cell r="C56" t="str">
            <v>MARIA CECILIA ROBLEDO IBARRA</v>
          </cell>
          <cell r="D56">
            <v>0</v>
          </cell>
          <cell r="E56">
            <v>332</v>
          </cell>
          <cell r="F56">
            <v>332</v>
          </cell>
          <cell r="G56">
            <v>0</v>
          </cell>
        </row>
        <row r="57">
          <cell r="B57" t="str">
            <v>11220-0000-0009-0116</v>
          </cell>
          <cell r="C57" t="str">
            <v>MARIA DEL ROSARIO HURTADO RAMIREZ</v>
          </cell>
          <cell r="D57">
            <v>0</v>
          </cell>
          <cell r="E57">
            <v>128</v>
          </cell>
          <cell r="F57">
            <v>128</v>
          </cell>
          <cell r="G57">
            <v>0</v>
          </cell>
        </row>
        <row r="58">
          <cell r="B58" t="str">
            <v>11220-0000-0009-0117</v>
          </cell>
          <cell r="C58" t="str">
            <v>MARISOL ROSAS MARTINEZ</v>
          </cell>
          <cell r="D58">
            <v>0</v>
          </cell>
          <cell r="E58">
            <v>285</v>
          </cell>
          <cell r="F58">
            <v>285</v>
          </cell>
          <cell r="G58">
            <v>0</v>
          </cell>
        </row>
        <row r="59">
          <cell r="B59" t="str">
            <v>11220-0000-0009-0118</v>
          </cell>
          <cell r="C59" t="str">
            <v>ISAURA LEON CHAGOLLA</v>
          </cell>
          <cell r="D59">
            <v>0</v>
          </cell>
          <cell r="E59">
            <v>617.79</v>
          </cell>
          <cell r="F59">
            <v>617.79</v>
          </cell>
          <cell r="G59">
            <v>0</v>
          </cell>
        </row>
        <row r="60">
          <cell r="B60" t="str">
            <v>11220-0000-0009-0119</v>
          </cell>
          <cell r="C60" t="str">
            <v>JUAN CARLOS SERRANO GAYTAN</v>
          </cell>
          <cell r="D60">
            <v>0</v>
          </cell>
          <cell r="E60">
            <v>315</v>
          </cell>
          <cell r="F60">
            <v>315</v>
          </cell>
          <cell r="G60">
            <v>0</v>
          </cell>
        </row>
        <row r="61">
          <cell r="B61" t="str">
            <v>11230-0000-0000-0000</v>
          </cell>
          <cell r="C61" t="str">
            <v>DEUDORES DIVERSOS POR COBRAR A CORTO PLA</v>
          </cell>
          <cell r="D61">
            <v>29527.66</v>
          </cell>
          <cell r="E61">
            <v>2615028.12</v>
          </cell>
          <cell r="F61">
            <v>2612128.62</v>
          </cell>
          <cell r="G61">
            <v>32427.16</v>
          </cell>
        </row>
        <row r="62">
          <cell r="B62" t="str">
            <v>11230-0000-0001-0000</v>
          </cell>
          <cell r="C62" t="str">
            <v>DEUDORES DIVERSOS POR COBRAR A C</v>
          </cell>
          <cell r="D62">
            <v>29527.66</v>
          </cell>
          <cell r="E62">
            <v>170776.5</v>
          </cell>
          <cell r="F62">
            <v>183802</v>
          </cell>
          <cell r="G62">
            <v>16502.16</v>
          </cell>
        </row>
        <row r="63">
          <cell r="B63" t="str">
            <v>11230-0000-0001-0007</v>
          </cell>
          <cell r="C63" t="str">
            <v>INSTITUTO MEXICANO DEL SEGURO SOCIAL</v>
          </cell>
          <cell r="D63">
            <v>3362.07</v>
          </cell>
          <cell r="E63">
            <v>0</v>
          </cell>
          <cell r="F63">
            <v>0</v>
          </cell>
          <cell r="G63">
            <v>3362.07</v>
          </cell>
        </row>
        <row r="64">
          <cell r="B64" t="str">
            <v>11230-0000-0001-0016</v>
          </cell>
          <cell r="C64" t="str">
            <v>MARIA REINA RAMIREZ GONZALEZ</v>
          </cell>
          <cell r="D64">
            <v>0</v>
          </cell>
          <cell r="E64">
            <v>6111</v>
          </cell>
          <cell r="F64">
            <v>3336</v>
          </cell>
          <cell r="G64">
            <v>2775</v>
          </cell>
        </row>
        <row r="65">
          <cell r="B65" t="str">
            <v>11230-0000-0001-0024</v>
          </cell>
          <cell r="C65" t="str">
            <v>CAJA POPULAR ARBOLEDAS SC</v>
          </cell>
          <cell r="D65">
            <v>0</v>
          </cell>
          <cell r="E65">
            <v>8132.71</v>
          </cell>
          <cell r="F65">
            <v>8132.71</v>
          </cell>
          <cell r="G65">
            <v>0</v>
          </cell>
        </row>
        <row r="66">
          <cell r="B66" t="str">
            <v>11230-0000-0001-0032</v>
          </cell>
          <cell r="C66" t="str">
            <v>MAYRA C. OREJEL IBARRA</v>
          </cell>
          <cell r="D66">
            <v>0</v>
          </cell>
          <cell r="E66">
            <v>5106.95</v>
          </cell>
          <cell r="F66">
            <v>5106.95</v>
          </cell>
          <cell r="G66">
            <v>0</v>
          </cell>
        </row>
        <row r="67">
          <cell r="B67" t="str">
            <v>11230-0000-0001-0043</v>
          </cell>
          <cell r="C67" t="str">
            <v>DEUDORES DIVERSOS CAJA GENERAL</v>
          </cell>
          <cell r="D67">
            <v>675</v>
          </cell>
          <cell r="E67">
            <v>550.5</v>
          </cell>
          <cell r="F67">
            <v>516.5</v>
          </cell>
          <cell r="G67">
            <v>709</v>
          </cell>
        </row>
        <row r="68">
          <cell r="B68" t="str">
            <v>11230-0000-0001-0074</v>
          </cell>
          <cell r="C68" t="str">
            <v>SUBSIDIO AL EMPLEO</v>
          </cell>
          <cell r="D68">
            <v>5583.84</v>
          </cell>
          <cell r="E68">
            <v>23665.94</v>
          </cell>
          <cell r="F68">
            <v>28210</v>
          </cell>
          <cell r="G68">
            <v>1039.78</v>
          </cell>
        </row>
        <row r="69">
          <cell r="B69" t="str">
            <v>11230-0000-0001-0081</v>
          </cell>
          <cell r="C69" t="str">
            <v>ECOLOGIA DE VIDA SA DE CV</v>
          </cell>
          <cell r="D69">
            <v>0</v>
          </cell>
          <cell r="E69">
            <v>11136</v>
          </cell>
          <cell r="F69">
            <v>11136</v>
          </cell>
          <cell r="G69">
            <v>0</v>
          </cell>
        </row>
        <row r="70">
          <cell r="B70" t="str">
            <v>11230-0000-0001-0087</v>
          </cell>
          <cell r="C70" t="str">
            <v>QUALITAS COMPALIA DE SEGUROS SA DE CV</v>
          </cell>
          <cell r="D70">
            <v>0</v>
          </cell>
          <cell r="E70">
            <v>75715</v>
          </cell>
          <cell r="F70">
            <v>75715</v>
          </cell>
          <cell r="G70">
            <v>0</v>
          </cell>
        </row>
        <row r="71">
          <cell r="B71" t="str">
            <v>11230-0000-0001-0093</v>
          </cell>
          <cell r="C71" t="str">
            <v>LUIS ALBERTO DELGADO LUNA</v>
          </cell>
          <cell r="D71">
            <v>0</v>
          </cell>
          <cell r="E71">
            <v>460.67</v>
          </cell>
          <cell r="F71">
            <v>460.67</v>
          </cell>
          <cell r="G71">
            <v>0</v>
          </cell>
        </row>
        <row r="72">
          <cell r="B72" t="str">
            <v>11230-0000-0001-0098</v>
          </cell>
          <cell r="C72" t="str">
            <v>GERMAN ROJO GALINDO</v>
          </cell>
          <cell r="D72">
            <v>229</v>
          </cell>
          <cell r="E72">
            <v>980</v>
          </cell>
          <cell r="F72">
            <v>1209</v>
          </cell>
          <cell r="G72">
            <v>0</v>
          </cell>
        </row>
        <row r="73">
          <cell r="B73" t="str">
            <v>11230-0000-0001-0099</v>
          </cell>
          <cell r="C73" t="str">
            <v>LORENA DOMINGUEZ CRESPO</v>
          </cell>
          <cell r="D73">
            <v>2278.06</v>
          </cell>
          <cell r="E73">
            <v>0</v>
          </cell>
          <cell r="F73">
            <v>2278.06</v>
          </cell>
          <cell r="G73">
            <v>0</v>
          </cell>
        </row>
        <row r="74">
          <cell r="B74" t="str">
            <v>11230-0000-0001-0100</v>
          </cell>
          <cell r="C74" t="str">
            <v>DIRECCION DE DESARROLLO COMUNITARIO Y NU</v>
          </cell>
          <cell r="D74">
            <v>17399.689999999999</v>
          </cell>
          <cell r="E74">
            <v>139.12</v>
          </cell>
          <cell r="F74">
            <v>12894.38</v>
          </cell>
          <cell r="G74">
            <v>4644.43</v>
          </cell>
        </row>
        <row r="75">
          <cell r="B75" t="str">
            <v>11230-0000-0001-0101</v>
          </cell>
          <cell r="C75" t="str">
            <v>BAJIO COMISIONES</v>
          </cell>
          <cell r="D75">
            <v>0</v>
          </cell>
          <cell r="E75">
            <v>3628.48</v>
          </cell>
          <cell r="F75">
            <v>1856</v>
          </cell>
          <cell r="G75">
            <v>1772.48</v>
          </cell>
        </row>
        <row r="76">
          <cell r="B76" t="str">
            <v>11230-0000-0001-0102</v>
          </cell>
          <cell r="C76" t="str">
            <v>ARACELY ELIZABETH TREJO PADILLA</v>
          </cell>
          <cell r="D76">
            <v>0</v>
          </cell>
          <cell r="E76">
            <v>3243.61</v>
          </cell>
          <cell r="F76">
            <v>3243.61</v>
          </cell>
          <cell r="G76">
            <v>0</v>
          </cell>
        </row>
        <row r="77">
          <cell r="B77" t="str">
            <v>11230-0000-0001-0103</v>
          </cell>
          <cell r="C77" t="str">
            <v>MARIA FERNANDA RODRIGUEZ GOÑI</v>
          </cell>
          <cell r="D77">
            <v>0</v>
          </cell>
          <cell r="E77">
            <v>460.67</v>
          </cell>
          <cell r="F77">
            <v>460.67</v>
          </cell>
          <cell r="G77">
            <v>0</v>
          </cell>
        </row>
        <row r="78">
          <cell r="B78" t="str">
            <v>11230-0000-0001-0104</v>
          </cell>
          <cell r="C78" t="str">
            <v>ANA CECILIA HORTA FLORES</v>
          </cell>
          <cell r="D78">
            <v>0</v>
          </cell>
          <cell r="E78">
            <v>1128</v>
          </cell>
          <cell r="F78">
            <v>1128</v>
          </cell>
          <cell r="G78">
            <v>0</v>
          </cell>
        </row>
        <row r="79">
          <cell r="B79" t="str">
            <v>11230-0000-0001-0105</v>
          </cell>
          <cell r="C79" t="str">
            <v>INST.GUANAJUATENSE P-LAS PERS.CON DISCAP</v>
          </cell>
          <cell r="D79">
            <v>0</v>
          </cell>
          <cell r="E79">
            <v>6360</v>
          </cell>
          <cell r="F79">
            <v>6360</v>
          </cell>
          <cell r="G79">
            <v>0</v>
          </cell>
        </row>
        <row r="80">
          <cell r="B80" t="str">
            <v>11230-0000-0001-0106</v>
          </cell>
          <cell r="C80" t="str">
            <v>SERGIO MARQUEZ GAMIÑO</v>
          </cell>
          <cell r="D80">
            <v>0</v>
          </cell>
          <cell r="E80">
            <v>220</v>
          </cell>
          <cell r="F80">
            <v>0</v>
          </cell>
          <cell r="G80">
            <v>220</v>
          </cell>
        </row>
        <row r="81">
          <cell r="B81" t="str">
            <v>11230-0000-0001-0107</v>
          </cell>
          <cell r="C81" t="str">
            <v>ANDRES CARACHEO GONZALEZ</v>
          </cell>
          <cell r="D81">
            <v>0</v>
          </cell>
          <cell r="E81">
            <v>292.07</v>
          </cell>
          <cell r="F81">
            <v>292.07</v>
          </cell>
          <cell r="G81">
            <v>0</v>
          </cell>
        </row>
        <row r="82">
          <cell r="B82" t="str">
            <v>11230-0000-0001-0108</v>
          </cell>
          <cell r="C82" t="str">
            <v>TAPING NEURO MUSCULAR MEXICO AC</v>
          </cell>
          <cell r="D82">
            <v>0</v>
          </cell>
          <cell r="E82">
            <v>13500</v>
          </cell>
          <cell r="F82">
            <v>13500</v>
          </cell>
          <cell r="G82">
            <v>0</v>
          </cell>
        </row>
        <row r="83">
          <cell r="B83" t="str">
            <v>11230-0000-0001-0109</v>
          </cell>
          <cell r="C83" t="str">
            <v>FRANCISCO ISRAEL CHAVEZ PORRAS</v>
          </cell>
          <cell r="D83">
            <v>0</v>
          </cell>
          <cell r="E83">
            <v>2000</v>
          </cell>
          <cell r="F83">
            <v>2000</v>
          </cell>
          <cell r="G83">
            <v>0</v>
          </cell>
        </row>
        <row r="84">
          <cell r="B84" t="str">
            <v>11230-0000-0001-0110</v>
          </cell>
          <cell r="C84" t="str">
            <v>LAURA PATRICIA CARRILLO MORENO</v>
          </cell>
          <cell r="D84">
            <v>0</v>
          </cell>
          <cell r="E84">
            <v>27.5</v>
          </cell>
          <cell r="F84">
            <v>27.5</v>
          </cell>
          <cell r="G84">
            <v>0</v>
          </cell>
        </row>
        <row r="85">
          <cell r="B85" t="str">
            <v>11230-0000-0001-0111</v>
          </cell>
          <cell r="C85" t="str">
            <v>DISTRIB. DE MATERIALES EL TRIANGULO SA D</v>
          </cell>
          <cell r="D85">
            <v>0</v>
          </cell>
          <cell r="E85">
            <v>4550</v>
          </cell>
          <cell r="F85">
            <v>4550</v>
          </cell>
          <cell r="G85">
            <v>0</v>
          </cell>
        </row>
        <row r="86">
          <cell r="B86" t="str">
            <v>11230-0000-0001-0112</v>
          </cell>
          <cell r="C86" t="str">
            <v>ERIKA GONZALEZ BERNARDINO</v>
          </cell>
          <cell r="D86">
            <v>0</v>
          </cell>
          <cell r="E86">
            <v>1388.88</v>
          </cell>
          <cell r="F86">
            <v>1388.88</v>
          </cell>
          <cell r="G86">
            <v>0</v>
          </cell>
        </row>
        <row r="87">
          <cell r="B87" t="str">
            <v>11230-0000-0001-0114</v>
          </cell>
          <cell r="C87" t="str">
            <v>COMERCIALIZADORA ACLAJAM SA DE CV</v>
          </cell>
          <cell r="D87">
            <v>0</v>
          </cell>
          <cell r="E87">
            <v>1969.4</v>
          </cell>
          <cell r="F87">
            <v>0</v>
          </cell>
          <cell r="G87">
            <v>1969.4</v>
          </cell>
        </row>
        <row r="88">
          <cell r="B88" t="str">
            <v>11230-0000-0001-0115</v>
          </cell>
          <cell r="C88" t="str">
            <v>ADRIANA ARACELI FONSECA GARCIA</v>
          </cell>
          <cell r="D88">
            <v>0</v>
          </cell>
          <cell r="E88">
            <v>10</v>
          </cell>
          <cell r="F88">
            <v>0</v>
          </cell>
          <cell r="G88">
            <v>10</v>
          </cell>
        </row>
        <row r="89">
          <cell r="B89" t="str">
            <v>11230-0000-0002-0000</v>
          </cell>
          <cell r="C89" t="str">
            <v>CUENTAS POR COMPROBAR</v>
          </cell>
          <cell r="D89">
            <v>0</v>
          </cell>
          <cell r="E89">
            <v>2444251.62</v>
          </cell>
          <cell r="F89">
            <v>2428326.62</v>
          </cell>
          <cell r="G89">
            <v>15925</v>
          </cell>
        </row>
        <row r="90">
          <cell r="B90" t="str">
            <v>11230-0000-0002-0008</v>
          </cell>
          <cell r="C90" t="str">
            <v>NATALIA CAROLINA RUELAS GO</v>
          </cell>
          <cell r="D90">
            <v>0</v>
          </cell>
          <cell r="E90">
            <v>1100</v>
          </cell>
          <cell r="F90">
            <v>1100</v>
          </cell>
          <cell r="G90">
            <v>0</v>
          </cell>
        </row>
        <row r="91">
          <cell r="B91" t="str">
            <v>11230-0000-0002-0033</v>
          </cell>
          <cell r="C91" t="str">
            <v>ANA LUZ MORADO LARA</v>
          </cell>
          <cell r="D91">
            <v>0</v>
          </cell>
          <cell r="E91">
            <v>47050</v>
          </cell>
          <cell r="F91">
            <v>47050</v>
          </cell>
          <cell r="G91">
            <v>0</v>
          </cell>
        </row>
        <row r="92">
          <cell r="B92" t="str">
            <v>11230-0000-0002-0046</v>
          </cell>
          <cell r="C92" t="str">
            <v>FRANCISCO GERARDO CAMARENA ESPINOZA</v>
          </cell>
          <cell r="D92">
            <v>0</v>
          </cell>
          <cell r="E92">
            <v>27624</v>
          </cell>
          <cell r="F92">
            <v>27624</v>
          </cell>
          <cell r="G92">
            <v>0</v>
          </cell>
        </row>
        <row r="93">
          <cell r="B93" t="str">
            <v>11230-0000-0002-0049</v>
          </cell>
          <cell r="C93" t="str">
            <v>RODRIGUEZ GOÑI MARIA FERNANDA</v>
          </cell>
          <cell r="D93">
            <v>0</v>
          </cell>
          <cell r="E93">
            <v>30594.46</v>
          </cell>
          <cell r="F93">
            <v>30594.46</v>
          </cell>
          <cell r="G93">
            <v>0</v>
          </cell>
        </row>
        <row r="94">
          <cell r="B94" t="str">
            <v>11230-0000-0002-0051</v>
          </cell>
          <cell r="C94" t="str">
            <v>PAOLA GABRIELA MATA MURILLO</v>
          </cell>
          <cell r="D94">
            <v>0</v>
          </cell>
          <cell r="E94">
            <v>6925</v>
          </cell>
          <cell r="F94">
            <v>4000</v>
          </cell>
          <cell r="G94">
            <v>2925</v>
          </cell>
        </row>
        <row r="95">
          <cell r="B95" t="str">
            <v>11230-0000-0002-0053</v>
          </cell>
          <cell r="C95" t="str">
            <v>LUIS ALBERTO DELGADO LUNA</v>
          </cell>
          <cell r="D95">
            <v>0</v>
          </cell>
          <cell r="E95">
            <v>13630</v>
          </cell>
          <cell r="F95">
            <v>13630</v>
          </cell>
          <cell r="G95">
            <v>0</v>
          </cell>
        </row>
        <row r="96">
          <cell r="B96" t="str">
            <v>11230-0000-0002-0055</v>
          </cell>
          <cell r="C96" t="str">
            <v>ADA DEL ROSARIO CUEVAS</v>
          </cell>
          <cell r="D96">
            <v>0</v>
          </cell>
          <cell r="E96">
            <v>2285167.96</v>
          </cell>
          <cell r="F96">
            <v>2285167.96</v>
          </cell>
          <cell r="G96">
            <v>0</v>
          </cell>
        </row>
        <row r="97">
          <cell r="B97" t="str">
            <v>11230-0000-0002-0058</v>
          </cell>
          <cell r="C97" t="str">
            <v>JULIAN AGUADO HERRERA</v>
          </cell>
          <cell r="D97">
            <v>0</v>
          </cell>
          <cell r="E97">
            <v>6610</v>
          </cell>
          <cell r="F97">
            <v>6610</v>
          </cell>
          <cell r="G97">
            <v>0</v>
          </cell>
        </row>
        <row r="98">
          <cell r="B98" t="str">
            <v>11230-0000-0002-0059</v>
          </cell>
          <cell r="C98" t="str">
            <v>CRISTINA GABRIELA DE LA PARRA HERNANDEZ</v>
          </cell>
          <cell r="D98">
            <v>0</v>
          </cell>
          <cell r="E98">
            <v>5000</v>
          </cell>
          <cell r="F98">
            <v>5000</v>
          </cell>
          <cell r="G98">
            <v>0</v>
          </cell>
        </row>
        <row r="99">
          <cell r="B99" t="str">
            <v>11230-0000-0002-0060</v>
          </cell>
          <cell r="C99" t="str">
            <v>LAURA GOMEZ BECERRA</v>
          </cell>
          <cell r="D99">
            <v>0</v>
          </cell>
          <cell r="E99">
            <v>2000</v>
          </cell>
          <cell r="F99">
            <v>2000</v>
          </cell>
          <cell r="G99">
            <v>0</v>
          </cell>
        </row>
        <row r="100">
          <cell r="B100" t="str">
            <v>11230-0000-0002-0061</v>
          </cell>
          <cell r="C100" t="str">
            <v>SALVADOR TOLEDO MUÑOZ</v>
          </cell>
          <cell r="D100">
            <v>0</v>
          </cell>
          <cell r="E100">
            <v>5550.2</v>
          </cell>
          <cell r="F100">
            <v>5550.2</v>
          </cell>
          <cell r="G100">
            <v>0</v>
          </cell>
        </row>
        <row r="101">
          <cell r="B101" t="str">
            <v>11230-0000-0002-0064</v>
          </cell>
          <cell r="C101" t="str">
            <v>JULIETA BAEZA ALEJOS</v>
          </cell>
          <cell r="D101">
            <v>0</v>
          </cell>
          <cell r="E101">
            <v>5000</v>
          </cell>
          <cell r="F101">
            <v>0</v>
          </cell>
          <cell r="G101">
            <v>5000</v>
          </cell>
        </row>
        <row r="102">
          <cell r="B102" t="str">
            <v>11230-0000-0002-0066</v>
          </cell>
          <cell r="C102" t="str">
            <v>LOPEZ RAMIREZ MAYRA</v>
          </cell>
          <cell r="D102">
            <v>0</v>
          </cell>
          <cell r="E102">
            <v>8000</v>
          </cell>
          <cell r="F102">
            <v>0</v>
          </cell>
          <cell r="G102">
            <v>8000</v>
          </cell>
        </row>
        <row r="103">
          <cell r="B103" t="str">
            <v>11240-0000-0000-0000</v>
          </cell>
          <cell r="C103" t="str">
            <v>INGRESOS POR RECUPERAR A CORTO PLAZO</v>
          </cell>
          <cell r="D103">
            <v>0</v>
          </cell>
          <cell r="E103">
            <v>86517588.040000007</v>
          </cell>
          <cell r="F103">
            <v>77657203.739999995</v>
          </cell>
          <cell r="G103">
            <v>8860384.3000000007</v>
          </cell>
        </row>
        <row r="104">
          <cell r="B104" t="str">
            <v>11240-0000-0002-0000</v>
          </cell>
          <cell r="C104" t="str">
            <v>RECURSO MUNICIPAL</v>
          </cell>
          <cell r="D104">
            <v>0</v>
          </cell>
          <cell r="E104">
            <v>85642175.959999993</v>
          </cell>
          <cell r="F104">
            <v>76891791.659999996</v>
          </cell>
          <cell r="G104">
            <v>8750384.3000000007</v>
          </cell>
        </row>
        <row r="105">
          <cell r="B105" t="str">
            <v>11240-0000-0002-0001</v>
          </cell>
          <cell r="C105" t="str">
            <v>INGRESO POR RECUPERAR MUNICIPAL</v>
          </cell>
          <cell r="D105">
            <v>0</v>
          </cell>
          <cell r="E105">
            <v>85642175.959999993</v>
          </cell>
          <cell r="F105">
            <v>76891791.659999996</v>
          </cell>
          <cell r="G105">
            <v>8750384.3000000007</v>
          </cell>
        </row>
        <row r="106">
          <cell r="B106" t="str">
            <v>11240-0000-0003-0000</v>
          </cell>
          <cell r="C106" t="str">
            <v>RECURSO ESTATAL</v>
          </cell>
          <cell r="D106">
            <v>0</v>
          </cell>
          <cell r="E106">
            <v>875412.08</v>
          </cell>
          <cell r="F106">
            <v>765412.08</v>
          </cell>
          <cell r="G106">
            <v>110000</v>
          </cell>
        </row>
        <row r="107">
          <cell r="B107" t="str">
            <v>11240-0000-0003-0001</v>
          </cell>
          <cell r="C107" t="str">
            <v>INGRESO X REC. DIR CENTROS ESTATAL</v>
          </cell>
          <cell r="D107">
            <v>0</v>
          </cell>
          <cell r="E107">
            <v>356840</v>
          </cell>
          <cell r="F107">
            <v>356840</v>
          </cell>
          <cell r="G107">
            <v>0</v>
          </cell>
        </row>
        <row r="108">
          <cell r="B108" t="str">
            <v>11240-0000-0003-0002</v>
          </cell>
          <cell r="C108" t="str">
            <v>ING. X REC. CEMAIV ESTATAL</v>
          </cell>
          <cell r="D108">
            <v>0</v>
          </cell>
          <cell r="E108">
            <v>400000</v>
          </cell>
          <cell r="F108">
            <v>350000</v>
          </cell>
          <cell r="G108">
            <v>50000</v>
          </cell>
        </row>
        <row r="109">
          <cell r="B109" t="str">
            <v>11240-0000-0003-0003</v>
          </cell>
          <cell r="C109" t="str">
            <v>ING. X RECUPERAR DOFANNA ESTATAL</v>
          </cell>
          <cell r="D109">
            <v>0</v>
          </cell>
          <cell r="E109">
            <v>60000</v>
          </cell>
          <cell r="F109">
            <v>0</v>
          </cell>
          <cell r="G109">
            <v>60000</v>
          </cell>
        </row>
        <row r="110">
          <cell r="B110" t="str">
            <v>11240-0000-0003-0004</v>
          </cell>
          <cell r="C110" t="str">
            <v>ING. X REC. PROCURADURIA AUXILIAR</v>
          </cell>
          <cell r="D110">
            <v>0</v>
          </cell>
          <cell r="E110">
            <v>58572.08</v>
          </cell>
          <cell r="F110">
            <v>58572.08</v>
          </cell>
          <cell r="G110">
            <v>0</v>
          </cell>
        </row>
        <row r="111">
          <cell r="B111" t="str">
            <v>11300-0000-0000-0000</v>
          </cell>
          <cell r="C111" t="str">
            <v>DERECHOS A RECIBIR BIENES O SERVICIOS</v>
          </cell>
          <cell r="D111">
            <v>0</v>
          </cell>
          <cell r="E111">
            <v>604837.44999999995</v>
          </cell>
          <cell r="F111">
            <v>123660</v>
          </cell>
          <cell r="G111">
            <v>481177.45</v>
          </cell>
        </row>
        <row r="112">
          <cell r="B112" t="str">
            <v>11310-0000-0000-0000</v>
          </cell>
          <cell r="C112" t="str">
            <v>ANTICIPO A PROVEEDORES POR ADQUISICIÓN D</v>
          </cell>
          <cell r="D112">
            <v>0</v>
          </cell>
          <cell r="E112">
            <v>540689.44999999995</v>
          </cell>
          <cell r="F112">
            <v>123660</v>
          </cell>
          <cell r="G112">
            <v>417029.45</v>
          </cell>
        </row>
        <row r="113">
          <cell r="B113" t="str">
            <v>11310-0000-0005-0000</v>
          </cell>
          <cell r="C113" t="str">
            <v>OVIEDO MORALES MONICA</v>
          </cell>
          <cell r="D113">
            <v>0</v>
          </cell>
          <cell r="E113">
            <v>123660</v>
          </cell>
          <cell r="F113">
            <v>123660</v>
          </cell>
          <cell r="G113">
            <v>0</v>
          </cell>
        </row>
        <row r="114">
          <cell r="B114" t="str">
            <v>11310-0000-0009-0000</v>
          </cell>
          <cell r="C114" t="str">
            <v>CIA FERREMAS, SA DE CV</v>
          </cell>
          <cell r="D114">
            <v>0</v>
          </cell>
          <cell r="E114">
            <v>417029.45</v>
          </cell>
          <cell r="F114">
            <v>0</v>
          </cell>
          <cell r="G114">
            <v>417029.45</v>
          </cell>
        </row>
        <row r="115">
          <cell r="B115" t="str">
            <v>11340-0000-0000-0000</v>
          </cell>
          <cell r="C115" t="str">
            <v>ANTICIPO A CONTRATISTAS POR OBRAS PÚBLIC</v>
          </cell>
          <cell r="D115">
            <v>0</v>
          </cell>
          <cell r="E115">
            <v>64148</v>
          </cell>
          <cell r="F115">
            <v>0</v>
          </cell>
          <cell r="G115">
            <v>64148</v>
          </cell>
        </row>
        <row r="116">
          <cell r="B116" t="str">
            <v>11340-0000-0001-0000</v>
          </cell>
          <cell r="C116" t="str">
            <v>ANTONIO LAVIN VILLA</v>
          </cell>
          <cell r="D116">
            <v>0</v>
          </cell>
          <cell r="E116">
            <v>64148</v>
          </cell>
          <cell r="F116">
            <v>0</v>
          </cell>
          <cell r="G116">
            <v>64148</v>
          </cell>
        </row>
        <row r="117">
          <cell r="B117" t="str">
            <v>12000-0000-0000-0000</v>
          </cell>
          <cell r="C117" t="str">
            <v>ACTIVO NO CIRCULANTE</v>
          </cell>
          <cell r="D117">
            <v>102256131.19</v>
          </cell>
          <cell r="E117">
            <v>2493374.0699999998</v>
          </cell>
          <cell r="F117">
            <v>1286722.98</v>
          </cell>
          <cell r="G117">
            <v>103462782.28</v>
          </cell>
        </row>
        <row r="118">
          <cell r="B118" t="str">
            <v>12200-0000-0000-0000</v>
          </cell>
          <cell r="C118" t="str">
            <v>DERECHOS A RECIBIR EFECTIVO O EQUIVALENT</v>
          </cell>
          <cell r="D118">
            <v>50000</v>
          </cell>
          <cell r="E118">
            <v>0</v>
          </cell>
          <cell r="F118">
            <v>0</v>
          </cell>
          <cell r="G118">
            <v>50000</v>
          </cell>
        </row>
        <row r="119">
          <cell r="B119" t="str">
            <v>12290-0000-0000-0000</v>
          </cell>
          <cell r="C119" t="str">
            <v>OTROS DERECHOS A RECIBIR EFECTIVO O EQUI</v>
          </cell>
          <cell r="D119">
            <v>50000</v>
          </cell>
          <cell r="E119">
            <v>0</v>
          </cell>
          <cell r="F119">
            <v>0</v>
          </cell>
          <cell r="G119">
            <v>50000</v>
          </cell>
        </row>
        <row r="120">
          <cell r="B120" t="str">
            <v>12290-0000-0002-0000</v>
          </cell>
          <cell r="C120" t="str">
            <v>SERVICIOS GASOLINER</v>
          </cell>
          <cell r="D120">
            <v>50000</v>
          </cell>
          <cell r="E120">
            <v>0</v>
          </cell>
          <cell r="F120">
            <v>0</v>
          </cell>
          <cell r="G120">
            <v>50000</v>
          </cell>
        </row>
        <row r="121">
          <cell r="B121" t="str">
            <v>12300-0000-0000-0000</v>
          </cell>
          <cell r="C121" t="str">
            <v>BIENES INMUEBLES, INFRAESTRUCTURA Y CONS</v>
          </cell>
          <cell r="D121">
            <v>71648672.719999999</v>
          </cell>
          <cell r="E121">
            <v>0</v>
          </cell>
          <cell r="F121">
            <v>0</v>
          </cell>
          <cell r="G121">
            <v>71648672.719999999</v>
          </cell>
        </row>
        <row r="122">
          <cell r="B122" t="str">
            <v>12310-0000-0000-0000</v>
          </cell>
          <cell r="C122" t="str">
            <v>TERRENOS</v>
          </cell>
          <cell r="D122">
            <v>32260321.899999999</v>
          </cell>
          <cell r="E122">
            <v>0</v>
          </cell>
          <cell r="F122">
            <v>0</v>
          </cell>
          <cell r="G122">
            <v>32260321.899999999</v>
          </cell>
        </row>
        <row r="123">
          <cell r="B123" t="str">
            <v>12310-5810-0000-0000</v>
          </cell>
          <cell r="C123" t="str">
            <v>TERRENOS</v>
          </cell>
          <cell r="D123">
            <v>32260321.899999999</v>
          </cell>
          <cell r="E123">
            <v>0</v>
          </cell>
          <cell r="F123">
            <v>0</v>
          </cell>
          <cell r="G123">
            <v>32260321.899999999</v>
          </cell>
        </row>
        <row r="124">
          <cell r="B124" t="str">
            <v>12310-5811-0001-0000</v>
          </cell>
          <cell r="C124" t="str">
            <v>TERRENOS</v>
          </cell>
          <cell r="D124">
            <v>32260321.899999999</v>
          </cell>
          <cell r="E124">
            <v>0</v>
          </cell>
          <cell r="F124">
            <v>0</v>
          </cell>
          <cell r="G124">
            <v>32260321.899999999</v>
          </cell>
        </row>
        <row r="125">
          <cell r="B125" t="str">
            <v>12330-0000-0000-0000</v>
          </cell>
          <cell r="C125" t="str">
            <v>EDIFICIOS NO RESIDENCIALES</v>
          </cell>
          <cell r="D125">
            <v>39388350.82</v>
          </cell>
          <cell r="E125">
            <v>0</v>
          </cell>
          <cell r="F125">
            <v>0</v>
          </cell>
          <cell r="G125">
            <v>39388350.82</v>
          </cell>
        </row>
        <row r="126">
          <cell r="B126" t="str">
            <v>12330-5830-0000-0000</v>
          </cell>
          <cell r="C126" t="str">
            <v>EDIFICIOS NO RESIDENCIALES</v>
          </cell>
          <cell r="D126">
            <v>39388350.82</v>
          </cell>
          <cell r="E126">
            <v>0</v>
          </cell>
          <cell r="F126">
            <v>0</v>
          </cell>
          <cell r="G126">
            <v>39388350.82</v>
          </cell>
        </row>
        <row r="127">
          <cell r="B127" t="str">
            <v>12330-5831-0001-0000</v>
          </cell>
          <cell r="C127" t="str">
            <v>EDIFICIOS NO RESIDENCIALES</v>
          </cell>
          <cell r="D127">
            <v>39388350.82</v>
          </cell>
          <cell r="E127">
            <v>0</v>
          </cell>
          <cell r="F127">
            <v>0</v>
          </cell>
          <cell r="G127">
            <v>39388350.82</v>
          </cell>
        </row>
        <row r="128">
          <cell r="B128" t="str">
            <v>12400-0000-0000-0000</v>
          </cell>
          <cell r="C128" t="str">
            <v>BIENES MUEBLES</v>
          </cell>
          <cell r="D128">
            <v>30538370.670000002</v>
          </cell>
          <cell r="E128">
            <v>2489024.0699999998</v>
          </cell>
          <cell r="F128">
            <v>1286722.98</v>
          </cell>
          <cell r="G128">
            <v>31740671.760000002</v>
          </cell>
        </row>
        <row r="129">
          <cell r="B129" t="str">
            <v>12410-0000-0000-0000</v>
          </cell>
          <cell r="C129" t="str">
            <v>MOBILIARIO Y EQUIPO DE ADMINISTRACIÓN</v>
          </cell>
          <cell r="D129">
            <v>14483796.539999999</v>
          </cell>
          <cell r="E129">
            <v>212552.34</v>
          </cell>
          <cell r="F129">
            <v>17899</v>
          </cell>
          <cell r="G129">
            <v>14678449.880000001</v>
          </cell>
        </row>
        <row r="130">
          <cell r="B130" t="str">
            <v>12411-5110-0000-0000</v>
          </cell>
          <cell r="C130" t="str">
            <v>MUEBLES DE OFICINA Y ESTANTERIA</v>
          </cell>
          <cell r="D130">
            <v>8225667.0499999998</v>
          </cell>
          <cell r="E130">
            <v>30231.040000000001</v>
          </cell>
          <cell r="F130">
            <v>0</v>
          </cell>
          <cell r="G130">
            <v>8255898.0899999999</v>
          </cell>
        </row>
        <row r="131">
          <cell r="B131" t="str">
            <v>12411-5111-0000-0000</v>
          </cell>
          <cell r="C131" t="str">
            <v>MUEBLES DE OFICINA Y ESTANTERIA</v>
          </cell>
          <cell r="D131">
            <v>8225667.0499999998</v>
          </cell>
          <cell r="E131">
            <v>30231.040000000001</v>
          </cell>
          <cell r="F131">
            <v>0</v>
          </cell>
          <cell r="G131">
            <v>8255898.0899999999</v>
          </cell>
        </row>
        <row r="132">
          <cell r="B132" t="str">
            <v>12413-5150-0000-0000</v>
          </cell>
          <cell r="C132" t="str">
            <v>EQ D COMPUTO Y D TECNOLOGIAS D LA INFORM</v>
          </cell>
          <cell r="D132">
            <v>3841083.45</v>
          </cell>
          <cell r="E132">
            <v>35798</v>
          </cell>
          <cell r="F132">
            <v>17899</v>
          </cell>
          <cell r="G132">
            <v>3858982.45</v>
          </cell>
        </row>
        <row r="133">
          <cell r="B133" t="str">
            <v>12413-5151-0000-0000</v>
          </cell>
          <cell r="C133" t="str">
            <v>EQUIPO DE COMPUTO Y DE TECNOLOGIA DE LA</v>
          </cell>
          <cell r="D133">
            <v>3841083.45</v>
          </cell>
          <cell r="E133">
            <v>35798</v>
          </cell>
          <cell r="F133">
            <v>17899</v>
          </cell>
          <cell r="G133">
            <v>3858982.45</v>
          </cell>
        </row>
        <row r="134">
          <cell r="B134" t="str">
            <v>12419-5190-0000-0000</v>
          </cell>
          <cell r="C134" t="str">
            <v>OTROS MOBILIARIOS Y EQUIPOS DE ADMON</v>
          </cell>
          <cell r="D134">
            <v>2417046.04</v>
          </cell>
          <cell r="E134">
            <v>146523.29999999999</v>
          </cell>
          <cell r="F134">
            <v>0</v>
          </cell>
          <cell r="G134">
            <v>2563569.34</v>
          </cell>
        </row>
        <row r="135">
          <cell r="B135" t="str">
            <v>12419-5191-0000-0000</v>
          </cell>
          <cell r="C135" t="str">
            <v>OTROS MOBILIARIOS Y EQUIPO DE ADMINISTRA</v>
          </cell>
          <cell r="D135">
            <v>2417046.04</v>
          </cell>
          <cell r="E135">
            <v>146523.29999999999</v>
          </cell>
          <cell r="F135">
            <v>0</v>
          </cell>
          <cell r="G135">
            <v>2563569.34</v>
          </cell>
        </row>
        <row r="136">
          <cell r="B136" t="str">
            <v>12420-0000-0000-0000</v>
          </cell>
          <cell r="C136" t="str">
            <v>MOBILIARIO Y EQUIPO EDUCACIONAL Y RECREA</v>
          </cell>
          <cell r="D136">
            <v>706566.31</v>
          </cell>
          <cell r="E136">
            <v>0</v>
          </cell>
          <cell r="F136">
            <v>0</v>
          </cell>
          <cell r="G136">
            <v>706566.31</v>
          </cell>
        </row>
        <row r="137">
          <cell r="B137" t="str">
            <v>12422-5220-0000-0000</v>
          </cell>
          <cell r="C137" t="str">
            <v>APARATOS DEPORTIVOS</v>
          </cell>
          <cell r="D137">
            <v>89814.54</v>
          </cell>
          <cell r="E137">
            <v>0</v>
          </cell>
          <cell r="F137">
            <v>0</v>
          </cell>
          <cell r="G137">
            <v>89814.54</v>
          </cell>
        </row>
        <row r="138">
          <cell r="B138" t="str">
            <v>12422-5221-0000-0000</v>
          </cell>
          <cell r="C138" t="str">
            <v>APARATOS DEPORTIVOS</v>
          </cell>
          <cell r="D138">
            <v>89814.54</v>
          </cell>
          <cell r="E138">
            <v>0</v>
          </cell>
          <cell r="F138">
            <v>0</v>
          </cell>
          <cell r="G138">
            <v>89814.54</v>
          </cell>
        </row>
        <row r="139">
          <cell r="B139" t="str">
            <v>12429-5290-0000-0000</v>
          </cell>
          <cell r="C139" t="str">
            <v>OTRO MOB Y EQPO EDUCACIONAL Y RECREATIVO</v>
          </cell>
          <cell r="D139">
            <v>616751.77</v>
          </cell>
          <cell r="E139">
            <v>0</v>
          </cell>
          <cell r="F139">
            <v>0</v>
          </cell>
          <cell r="G139">
            <v>616751.77</v>
          </cell>
        </row>
        <row r="140">
          <cell r="B140" t="str">
            <v>12429-5291-0000-0000</v>
          </cell>
          <cell r="C140" t="str">
            <v>OTRO MOBILIARIO Y EQUIPO EDUCACIONAL Y R</v>
          </cell>
          <cell r="D140">
            <v>616751.77</v>
          </cell>
          <cell r="E140">
            <v>0</v>
          </cell>
          <cell r="F140">
            <v>0</v>
          </cell>
          <cell r="G140">
            <v>616751.77</v>
          </cell>
        </row>
        <row r="141">
          <cell r="B141" t="str">
            <v>12430-0000-0000-0000</v>
          </cell>
          <cell r="C141" t="str">
            <v>EQUIPO E INSTRUMENTAL MÉDICO Y DE LABORA</v>
          </cell>
          <cell r="D141">
            <v>3086939.26</v>
          </cell>
          <cell r="E141">
            <v>0</v>
          </cell>
          <cell r="F141">
            <v>0</v>
          </cell>
          <cell r="G141">
            <v>3086939.26</v>
          </cell>
        </row>
        <row r="142">
          <cell r="B142" t="str">
            <v>12431-5310-0000-0000</v>
          </cell>
          <cell r="C142" t="str">
            <v>EQUIPO MEDICO Y DE LABORATORIO</v>
          </cell>
          <cell r="D142">
            <v>3086939.26</v>
          </cell>
          <cell r="E142">
            <v>0</v>
          </cell>
          <cell r="F142">
            <v>0</v>
          </cell>
          <cell r="G142">
            <v>3086939.26</v>
          </cell>
        </row>
        <row r="143">
          <cell r="B143" t="str">
            <v>12431-5311-0000-0000</v>
          </cell>
          <cell r="C143" t="str">
            <v>EQUIPO MEDICO Y DE LABORATORIO</v>
          </cell>
          <cell r="D143">
            <v>3086939.26</v>
          </cell>
          <cell r="E143">
            <v>0</v>
          </cell>
          <cell r="F143">
            <v>0</v>
          </cell>
          <cell r="G143">
            <v>3086939.26</v>
          </cell>
        </row>
        <row r="144">
          <cell r="B144" t="str">
            <v>12440-0000-0000-0000</v>
          </cell>
          <cell r="C144" t="str">
            <v>MOB Y EQ EDUCACIONAL Y RECREATIVO</v>
          </cell>
          <cell r="D144">
            <v>10519109.68</v>
          </cell>
          <cell r="E144">
            <v>2243843.96</v>
          </cell>
          <cell r="F144">
            <v>1268823.98</v>
          </cell>
          <cell r="G144">
            <v>11494129.66</v>
          </cell>
        </row>
        <row r="145">
          <cell r="B145" t="str">
            <v>12441-5410-0000-0000</v>
          </cell>
          <cell r="C145" t="str">
            <v>VEHICULOS Y EQUIPO</v>
          </cell>
          <cell r="D145">
            <v>10398503.68</v>
          </cell>
          <cell r="E145">
            <v>1947058</v>
          </cell>
          <cell r="F145">
            <v>1120431</v>
          </cell>
          <cell r="G145">
            <v>11225130.68</v>
          </cell>
        </row>
        <row r="146">
          <cell r="B146" t="str">
            <v>12441-5411-0000-0000</v>
          </cell>
          <cell r="C146" t="str">
            <v>VEHICULOS Y EQUIPO</v>
          </cell>
          <cell r="D146">
            <v>10398503.68</v>
          </cell>
          <cell r="E146">
            <v>1947058</v>
          </cell>
          <cell r="F146">
            <v>1120431</v>
          </cell>
          <cell r="G146">
            <v>11225130.68</v>
          </cell>
        </row>
        <row r="147">
          <cell r="B147" t="str">
            <v>12442-5420-0000-0000</v>
          </cell>
          <cell r="C147" t="str">
            <v>CARROCERIAS Y REMOLQUES</v>
          </cell>
          <cell r="D147">
            <v>120606</v>
          </cell>
          <cell r="E147">
            <v>296785.96000000002</v>
          </cell>
          <cell r="F147">
            <v>148392.98000000001</v>
          </cell>
          <cell r="G147">
            <v>268998.98</v>
          </cell>
        </row>
        <row r="148">
          <cell r="B148" t="str">
            <v>12442-5421-0000-0000</v>
          </cell>
          <cell r="C148" t="str">
            <v>CARROCERIAS Y REMOLQUES</v>
          </cell>
          <cell r="D148">
            <v>120606</v>
          </cell>
          <cell r="E148">
            <v>296785.96000000002</v>
          </cell>
          <cell r="F148">
            <v>148392.98000000001</v>
          </cell>
          <cell r="G148">
            <v>268998.98</v>
          </cell>
        </row>
        <row r="149">
          <cell r="B149" t="str">
            <v>12450-0000-0000-0000</v>
          </cell>
          <cell r="C149" t="str">
            <v>EQUIPO DE DEFENSA Y SEGURIDAD</v>
          </cell>
          <cell r="D149">
            <v>639645.43000000005</v>
          </cell>
          <cell r="E149">
            <v>0</v>
          </cell>
          <cell r="F149">
            <v>0</v>
          </cell>
          <cell r="G149">
            <v>639645.43000000005</v>
          </cell>
        </row>
        <row r="150">
          <cell r="B150" t="str">
            <v>12450-5510-0000-0000</v>
          </cell>
          <cell r="C150" t="str">
            <v>EQUIPO DE DEFENSA Y SEGURIDAD</v>
          </cell>
          <cell r="D150">
            <v>639645.43000000005</v>
          </cell>
          <cell r="E150">
            <v>0</v>
          </cell>
          <cell r="F150">
            <v>0</v>
          </cell>
          <cell r="G150">
            <v>639645.43000000005</v>
          </cell>
        </row>
        <row r="151">
          <cell r="B151" t="str">
            <v>12450-5511-0000-0000</v>
          </cell>
          <cell r="C151" t="str">
            <v>EQUIPO DE DEFENSA Y SEGURIDAD</v>
          </cell>
          <cell r="D151">
            <v>639645.43000000005</v>
          </cell>
          <cell r="E151">
            <v>0</v>
          </cell>
          <cell r="F151">
            <v>0</v>
          </cell>
          <cell r="G151">
            <v>639645.43000000005</v>
          </cell>
        </row>
        <row r="152">
          <cell r="B152" t="str">
            <v>12450-5511-0001-0000</v>
          </cell>
          <cell r="C152" t="str">
            <v>EQUIPO DE SEGURIDAD</v>
          </cell>
          <cell r="D152">
            <v>254985.71</v>
          </cell>
          <cell r="E152">
            <v>0</v>
          </cell>
          <cell r="F152">
            <v>0</v>
          </cell>
          <cell r="G152">
            <v>254985.71</v>
          </cell>
        </row>
        <row r="153">
          <cell r="B153" t="str">
            <v>12450-5511-0002-0000</v>
          </cell>
          <cell r="C153" t="str">
            <v>SISTEMAS DE SEGURIDAD</v>
          </cell>
          <cell r="D153">
            <v>384659.72</v>
          </cell>
          <cell r="E153">
            <v>0</v>
          </cell>
          <cell r="F153">
            <v>0</v>
          </cell>
          <cell r="G153">
            <v>384659.72</v>
          </cell>
        </row>
        <row r="154">
          <cell r="B154" t="str">
            <v>12460-0000-0000-0000</v>
          </cell>
          <cell r="C154" t="str">
            <v>MAQUINARIA, OTROS EQUIPOS Y HERRAMIENTAS</v>
          </cell>
          <cell r="D154">
            <v>1102313.45</v>
          </cell>
          <cell r="E154">
            <v>32627.77</v>
          </cell>
          <cell r="F154">
            <v>0</v>
          </cell>
          <cell r="G154">
            <v>1134941.22</v>
          </cell>
        </row>
        <row r="155">
          <cell r="B155" t="str">
            <v>12462-5620-0000-0000</v>
          </cell>
          <cell r="C155" t="str">
            <v>MAQUINARIA Y EQUIPO INDUSTRIAL</v>
          </cell>
          <cell r="D155">
            <v>325913.05</v>
          </cell>
          <cell r="E155">
            <v>0</v>
          </cell>
          <cell r="F155">
            <v>0</v>
          </cell>
          <cell r="G155">
            <v>325913.05</v>
          </cell>
        </row>
        <row r="156">
          <cell r="B156" t="str">
            <v>12462-5621-0000-0000</v>
          </cell>
          <cell r="C156" t="str">
            <v>MAQUINARIA Y EQUIPO</v>
          </cell>
          <cell r="D156">
            <v>325913.05</v>
          </cell>
          <cell r="E156">
            <v>0</v>
          </cell>
          <cell r="F156">
            <v>0</v>
          </cell>
          <cell r="G156">
            <v>325913.05</v>
          </cell>
        </row>
        <row r="157">
          <cell r="B157" t="str">
            <v>12464-5640-0000-0000</v>
          </cell>
          <cell r="C157" t="str">
            <v>SIST AIRE ACOND CALEF REFRI INDUST COM</v>
          </cell>
          <cell r="D157">
            <v>54990.33</v>
          </cell>
          <cell r="E157">
            <v>0</v>
          </cell>
          <cell r="F157">
            <v>0</v>
          </cell>
          <cell r="G157">
            <v>54990.33</v>
          </cell>
        </row>
        <row r="158">
          <cell r="B158" t="str">
            <v>12464-5641-0000-0000</v>
          </cell>
          <cell r="C158" t="str">
            <v>SIST AIRE ACOND CALEF REFRI INDUST COM</v>
          </cell>
          <cell r="D158">
            <v>54990.33</v>
          </cell>
          <cell r="E158">
            <v>0</v>
          </cell>
          <cell r="F158">
            <v>0</v>
          </cell>
          <cell r="G158">
            <v>54990.33</v>
          </cell>
        </row>
        <row r="159">
          <cell r="B159" t="str">
            <v>12465-5650-0000-0000</v>
          </cell>
          <cell r="C159" t="str">
            <v>EQUIPO D COMUNICACION Y TELECOMUNICACION</v>
          </cell>
          <cell r="D159">
            <v>176400.63</v>
          </cell>
          <cell r="E159">
            <v>27977.77</v>
          </cell>
          <cell r="F159">
            <v>0</v>
          </cell>
          <cell r="G159">
            <v>204378.4</v>
          </cell>
        </row>
        <row r="160">
          <cell r="B160" t="str">
            <v>12465-5651-0000-0000</v>
          </cell>
          <cell r="C160" t="str">
            <v>EQUIPO DE COMUNICACION</v>
          </cell>
          <cell r="D160">
            <v>176400.63</v>
          </cell>
          <cell r="E160">
            <v>27977.77</v>
          </cell>
          <cell r="F160">
            <v>0</v>
          </cell>
          <cell r="G160">
            <v>204378.4</v>
          </cell>
        </row>
        <row r="161">
          <cell r="B161" t="str">
            <v>12467-5670-0000-0000</v>
          </cell>
          <cell r="C161" t="str">
            <v>HERRAMIENTAS Y MAQUINAS-HERRAMIENTA</v>
          </cell>
          <cell r="D161">
            <v>242511.67</v>
          </cell>
          <cell r="E161">
            <v>4650</v>
          </cell>
          <cell r="F161">
            <v>0</v>
          </cell>
          <cell r="G161">
            <v>247161.67</v>
          </cell>
        </row>
        <row r="162">
          <cell r="B162" t="str">
            <v>12467-5671-0000-0000</v>
          </cell>
          <cell r="C162" t="str">
            <v>HERRAMIENTAS Y MAQUINARIA</v>
          </cell>
          <cell r="D162">
            <v>242511.67</v>
          </cell>
          <cell r="E162">
            <v>0</v>
          </cell>
          <cell r="F162">
            <v>0</v>
          </cell>
          <cell r="G162">
            <v>242511.67</v>
          </cell>
        </row>
        <row r="163">
          <cell r="B163" t="str">
            <v>12467-5672-0000-0000</v>
          </cell>
          <cell r="C163" t="str">
            <v>REFACCIONES Y ACCESORIOS MAYORES</v>
          </cell>
          <cell r="D163">
            <v>0</v>
          </cell>
          <cell r="E163">
            <v>4650</v>
          </cell>
          <cell r="F163">
            <v>0</v>
          </cell>
          <cell r="G163">
            <v>4650</v>
          </cell>
        </row>
        <row r="164">
          <cell r="B164" t="str">
            <v>12469-5690-0000-0000</v>
          </cell>
          <cell r="C164" t="str">
            <v>OTROS EQUIPOS</v>
          </cell>
          <cell r="D164">
            <v>302497.77</v>
          </cell>
          <cell r="E164">
            <v>0</v>
          </cell>
          <cell r="F164">
            <v>0</v>
          </cell>
          <cell r="G164">
            <v>302497.77</v>
          </cell>
        </row>
        <row r="165">
          <cell r="B165" t="str">
            <v>12469-5691-0000-0000</v>
          </cell>
          <cell r="C165" t="str">
            <v>OTROS EQUIPOS</v>
          </cell>
          <cell r="D165">
            <v>302497.77</v>
          </cell>
          <cell r="E165">
            <v>0</v>
          </cell>
          <cell r="F165">
            <v>0</v>
          </cell>
          <cell r="G165">
            <v>302497.77</v>
          </cell>
        </row>
        <row r="166">
          <cell r="B166" t="str">
            <v>12500-0000-0000-0000</v>
          </cell>
          <cell r="C166" t="str">
            <v>ACTIVOS INTANGIBLES</v>
          </cell>
          <cell r="D166">
            <v>19087.8</v>
          </cell>
          <cell r="E166">
            <v>4350</v>
          </cell>
          <cell r="F166">
            <v>0</v>
          </cell>
          <cell r="G166">
            <v>23437.8</v>
          </cell>
        </row>
        <row r="167">
          <cell r="B167" t="str">
            <v>12510-0000-0000-0000</v>
          </cell>
          <cell r="C167" t="str">
            <v>SOFTWARE</v>
          </cell>
          <cell r="D167">
            <v>19087.8</v>
          </cell>
          <cell r="E167">
            <v>4350</v>
          </cell>
          <cell r="F167">
            <v>0</v>
          </cell>
          <cell r="G167">
            <v>23437.8</v>
          </cell>
        </row>
        <row r="168">
          <cell r="B168" t="str">
            <v>12510-5910-0000-0000</v>
          </cell>
          <cell r="C168" t="str">
            <v>SOFTWARE</v>
          </cell>
          <cell r="D168">
            <v>19087.8</v>
          </cell>
          <cell r="E168">
            <v>4350</v>
          </cell>
          <cell r="F168">
            <v>0</v>
          </cell>
          <cell r="G168">
            <v>23437.8</v>
          </cell>
        </row>
        <row r="169">
          <cell r="B169" t="str">
            <v>12510-5911-0000-0000</v>
          </cell>
          <cell r="C169" t="str">
            <v>SOFTWARE</v>
          </cell>
          <cell r="D169">
            <v>19087.8</v>
          </cell>
          <cell r="E169">
            <v>4350</v>
          </cell>
          <cell r="F169">
            <v>0</v>
          </cell>
          <cell r="G169">
            <v>23437.8</v>
          </cell>
        </row>
        <row r="170">
          <cell r="B170" t="str">
            <v>20000-0000-0000-0000</v>
          </cell>
          <cell r="C170" t="str">
            <v>PASIVO</v>
          </cell>
          <cell r="D170">
            <v>5778831.8099999996</v>
          </cell>
          <cell r="E170">
            <v>40767818.350000001</v>
          </cell>
          <cell r="F170">
            <v>38996704.469999999</v>
          </cell>
          <cell r="G170">
            <v>4007717.93</v>
          </cell>
        </row>
        <row r="171">
          <cell r="B171" t="str">
            <v>21000-0000-0000-0000</v>
          </cell>
          <cell r="C171" t="str">
            <v>PASIVO CIRCULANTE</v>
          </cell>
          <cell r="D171">
            <v>5778831.8099999996</v>
          </cell>
          <cell r="E171">
            <v>40767818.350000001</v>
          </cell>
          <cell r="F171">
            <v>38996704.469999999</v>
          </cell>
          <cell r="G171">
            <v>4007717.93</v>
          </cell>
        </row>
        <row r="172">
          <cell r="B172" t="str">
            <v>21100-0000-0000-0000</v>
          </cell>
          <cell r="C172" t="str">
            <v>CUENTAS POR PAGAR A CORTO PLAZO</v>
          </cell>
          <cell r="D172">
            <v>5778831.8099999996</v>
          </cell>
          <cell r="E172">
            <v>40767818.350000001</v>
          </cell>
          <cell r="F172">
            <v>38996704.469999999</v>
          </cell>
          <cell r="G172">
            <v>4007717.93</v>
          </cell>
        </row>
        <row r="173">
          <cell r="B173" t="str">
            <v>21110-0000-0000-0000</v>
          </cell>
          <cell r="C173" t="str">
            <v>SERVICIOS PERSONALES POR PAGAR A CORTO P</v>
          </cell>
          <cell r="D173">
            <v>26103.63</v>
          </cell>
          <cell r="E173">
            <v>373391.33</v>
          </cell>
          <cell r="F173">
            <v>348761.55</v>
          </cell>
          <cell r="G173">
            <v>1473.85</v>
          </cell>
        </row>
        <row r="174">
          <cell r="B174" t="str">
            <v>21110-0000-0001-0000</v>
          </cell>
          <cell r="C174" t="str">
            <v>REMUNERACIÓN POR PAGAR AL PERSONAL DE CA</v>
          </cell>
          <cell r="D174">
            <v>26103.63</v>
          </cell>
          <cell r="E174">
            <v>373391.33</v>
          </cell>
          <cell r="F174">
            <v>348761.55</v>
          </cell>
          <cell r="G174">
            <v>1473.85</v>
          </cell>
        </row>
        <row r="175">
          <cell r="B175" t="str">
            <v>21110-0000-0001-0001</v>
          </cell>
          <cell r="C175" t="str">
            <v>INCAPACIDADES POR PAGAR</v>
          </cell>
          <cell r="D175">
            <v>26103.63</v>
          </cell>
          <cell r="E175">
            <v>373123.22</v>
          </cell>
          <cell r="F175">
            <v>348493.44</v>
          </cell>
          <cell r="G175">
            <v>1473.85</v>
          </cell>
        </row>
        <row r="176">
          <cell r="B176" t="str">
            <v>21110-0000-0001-0003</v>
          </cell>
          <cell r="C176" t="str">
            <v>SUELDOS BASE AL PERSONAL PERMANENTE</v>
          </cell>
          <cell r="D176">
            <v>0</v>
          </cell>
          <cell r="E176">
            <v>268.11</v>
          </cell>
          <cell r="F176">
            <v>268.11</v>
          </cell>
          <cell r="G176">
            <v>0</v>
          </cell>
        </row>
        <row r="177">
          <cell r="B177" t="str">
            <v>21120-0000-0000-0000</v>
          </cell>
          <cell r="C177" t="str">
            <v>PROVEEDORES POR PAGAR A CORTO PLAZO</v>
          </cell>
          <cell r="D177">
            <v>1328638.3600000001</v>
          </cell>
          <cell r="E177">
            <v>15686281.390000001</v>
          </cell>
          <cell r="F177">
            <v>14380560.890000001</v>
          </cell>
          <cell r="G177">
            <v>22917.86</v>
          </cell>
        </row>
        <row r="178">
          <cell r="B178" t="str">
            <v>21120-0000-0001-0000</v>
          </cell>
          <cell r="C178" t="str">
            <v>DEUDAS POR ADQUISICIÓN DE BIENES Y CONTR</v>
          </cell>
          <cell r="D178">
            <v>1328638.3600000001</v>
          </cell>
          <cell r="E178">
            <v>15686281.390000001</v>
          </cell>
          <cell r="F178">
            <v>14380560.890000001</v>
          </cell>
          <cell r="G178">
            <v>22917.86</v>
          </cell>
        </row>
        <row r="179">
          <cell r="B179" t="str">
            <v>21120-0000-0001-0002</v>
          </cell>
          <cell r="C179" t="str">
            <v>GRUPO GALENICO DE MAYORISTAS</v>
          </cell>
          <cell r="D179">
            <v>8051.04</v>
          </cell>
          <cell r="E179">
            <v>16187.04</v>
          </cell>
          <cell r="F179">
            <v>8136</v>
          </cell>
          <cell r="G179">
            <v>0</v>
          </cell>
        </row>
        <row r="180">
          <cell r="B180" t="str">
            <v>21120-0000-0001-0003</v>
          </cell>
          <cell r="C180" t="str">
            <v>MAQUINAS REFACCIONES Y SERVICIOS SA DE C</v>
          </cell>
          <cell r="D180">
            <v>0</v>
          </cell>
          <cell r="E180">
            <v>46995.97</v>
          </cell>
          <cell r="F180">
            <v>46995.97</v>
          </cell>
          <cell r="G180">
            <v>0</v>
          </cell>
        </row>
        <row r="181">
          <cell r="B181" t="str">
            <v>21120-0000-0001-0013</v>
          </cell>
          <cell r="C181" t="str">
            <v>COMERCIALIZADORA ACLAJM SA DE CV</v>
          </cell>
          <cell r="D181">
            <v>4334</v>
          </cell>
          <cell r="E181">
            <v>75088.61</v>
          </cell>
          <cell r="F181">
            <v>70754.61</v>
          </cell>
          <cell r="G181">
            <v>0</v>
          </cell>
        </row>
        <row r="182">
          <cell r="B182" t="str">
            <v>21120-0000-0001-0015</v>
          </cell>
          <cell r="C182" t="str">
            <v>MAPEQ MAYORISTAS</v>
          </cell>
          <cell r="D182">
            <v>3365</v>
          </cell>
          <cell r="E182">
            <v>183917.96</v>
          </cell>
          <cell r="F182">
            <v>180552.95999999999</v>
          </cell>
          <cell r="G182">
            <v>0</v>
          </cell>
        </row>
        <row r="183">
          <cell r="B183" t="str">
            <v>21120-0000-0001-0017</v>
          </cell>
          <cell r="C183" t="str">
            <v>SELECTA IMPRESORES SA DE CV</v>
          </cell>
          <cell r="D183">
            <v>0</v>
          </cell>
          <cell r="E183">
            <v>5220</v>
          </cell>
          <cell r="F183">
            <v>5220</v>
          </cell>
          <cell r="G183">
            <v>0</v>
          </cell>
        </row>
        <row r="184">
          <cell r="B184" t="str">
            <v>21120-0000-0001-0020</v>
          </cell>
          <cell r="C184" t="str">
            <v>OFICINAS Y ESCOLARES SA DE CV</v>
          </cell>
          <cell r="D184">
            <v>74900.039999999994</v>
          </cell>
          <cell r="E184">
            <v>113759.78</v>
          </cell>
          <cell r="F184">
            <v>38859.74</v>
          </cell>
          <cell r="G184">
            <v>0</v>
          </cell>
        </row>
        <row r="185">
          <cell r="B185" t="str">
            <v>21120-0000-0001-0031</v>
          </cell>
          <cell r="C185" t="str">
            <v>JACOB CAJINA RAMIREZ</v>
          </cell>
          <cell r="D185">
            <v>4650</v>
          </cell>
          <cell r="E185">
            <v>26666.38</v>
          </cell>
          <cell r="F185">
            <v>22016.38</v>
          </cell>
          <cell r="G185">
            <v>0</v>
          </cell>
        </row>
        <row r="186">
          <cell r="B186" t="str">
            <v>21120-0000-0001-0040</v>
          </cell>
          <cell r="C186" t="str">
            <v>ARTE Y COLOR DIGITAL SA DE CV</v>
          </cell>
          <cell r="D186">
            <v>0</v>
          </cell>
          <cell r="E186">
            <v>55446.63</v>
          </cell>
          <cell r="F186">
            <v>55446.63</v>
          </cell>
          <cell r="G186">
            <v>0</v>
          </cell>
        </row>
        <row r="187">
          <cell r="B187" t="str">
            <v>21120-0000-0001-0045</v>
          </cell>
          <cell r="C187" t="str">
            <v>DOS MIL GAS SA DE CV</v>
          </cell>
          <cell r="D187">
            <v>1275.1500000000001</v>
          </cell>
          <cell r="E187">
            <v>73847.009999999995</v>
          </cell>
          <cell r="F187">
            <v>72571.86</v>
          </cell>
          <cell r="G187">
            <v>0</v>
          </cell>
        </row>
        <row r="188">
          <cell r="B188" t="str">
            <v>21120-0000-0001-0049</v>
          </cell>
          <cell r="C188" t="str">
            <v>ELISEO RENTA TODO SA DE CV</v>
          </cell>
          <cell r="D188">
            <v>0</v>
          </cell>
          <cell r="E188">
            <v>101654.05</v>
          </cell>
          <cell r="F188">
            <v>101654.05</v>
          </cell>
          <cell r="G188">
            <v>0</v>
          </cell>
        </row>
        <row r="189">
          <cell r="B189" t="str">
            <v>21120-0000-0001-0051</v>
          </cell>
          <cell r="C189" t="str">
            <v>CASA HOGAR NUESTRA SEÑORA DE LA LUZ AC</v>
          </cell>
          <cell r="D189">
            <v>0</v>
          </cell>
          <cell r="E189">
            <v>70000</v>
          </cell>
          <cell r="F189">
            <v>70000</v>
          </cell>
          <cell r="G189">
            <v>0</v>
          </cell>
        </row>
        <row r="190">
          <cell r="B190" t="str">
            <v>21120-0000-0001-0052</v>
          </cell>
          <cell r="C190" t="str">
            <v>SERVICIOS GASOLINEROS DE MEXICO SA DE CV</v>
          </cell>
          <cell r="D190">
            <v>0</v>
          </cell>
          <cell r="E190">
            <v>986567.81</v>
          </cell>
          <cell r="F190">
            <v>986567.81</v>
          </cell>
          <cell r="G190">
            <v>0</v>
          </cell>
        </row>
        <row r="191">
          <cell r="B191" t="str">
            <v>21120-0000-0001-0053</v>
          </cell>
          <cell r="C191" t="str">
            <v>AUTO LLANTAS ANDRADE SA DE CV</v>
          </cell>
          <cell r="D191">
            <v>0</v>
          </cell>
          <cell r="E191">
            <v>13250</v>
          </cell>
          <cell r="F191">
            <v>13250</v>
          </cell>
          <cell r="G191">
            <v>0</v>
          </cell>
        </row>
        <row r="192">
          <cell r="B192" t="str">
            <v>21120-0000-0001-0056</v>
          </cell>
          <cell r="C192" t="str">
            <v>RAMON EDUARDO QUINZAÑOS SORDO</v>
          </cell>
          <cell r="D192">
            <v>0</v>
          </cell>
          <cell r="E192">
            <v>15673.73</v>
          </cell>
          <cell r="F192">
            <v>15673.73</v>
          </cell>
          <cell r="G192">
            <v>0</v>
          </cell>
        </row>
        <row r="193">
          <cell r="B193" t="str">
            <v>21120-0000-0001-0057</v>
          </cell>
          <cell r="C193" t="str">
            <v>MARTIN CABRERA RAMIREZ</v>
          </cell>
          <cell r="D193">
            <v>0</v>
          </cell>
          <cell r="E193">
            <v>1815.4</v>
          </cell>
          <cell r="F193">
            <v>1815.4</v>
          </cell>
          <cell r="G193">
            <v>0</v>
          </cell>
        </row>
        <row r="194">
          <cell r="B194" t="str">
            <v>21120-0000-0001-0059</v>
          </cell>
          <cell r="C194" t="str">
            <v>MA.GUADALUPE ROJAS MODESTO</v>
          </cell>
          <cell r="D194">
            <v>0</v>
          </cell>
          <cell r="E194">
            <v>41412</v>
          </cell>
          <cell r="F194">
            <v>41412</v>
          </cell>
          <cell r="G194">
            <v>0</v>
          </cell>
        </row>
        <row r="195">
          <cell r="B195" t="str">
            <v>21120-0000-0001-0065</v>
          </cell>
          <cell r="C195" t="str">
            <v>MARIBEL GALVAN ACEVEDO</v>
          </cell>
          <cell r="D195">
            <v>0</v>
          </cell>
          <cell r="E195">
            <v>8658.0300000000007</v>
          </cell>
          <cell r="F195">
            <v>8658.0300000000007</v>
          </cell>
          <cell r="G195">
            <v>0</v>
          </cell>
        </row>
        <row r="196">
          <cell r="B196" t="str">
            <v>21120-0000-0001-0066</v>
          </cell>
          <cell r="C196" t="str">
            <v>LETICIA PADILLA MUÑOZ</v>
          </cell>
          <cell r="D196">
            <v>0</v>
          </cell>
          <cell r="E196">
            <v>46734.81</v>
          </cell>
          <cell r="F196">
            <v>46734.81</v>
          </cell>
          <cell r="G196">
            <v>0</v>
          </cell>
        </row>
        <row r="197">
          <cell r="B197" t="str">
            <v>21120-0000-0001-0069</v>
          </cell>
          <cell r="C197" t="str">
            <v>ENVASADORAS DE AGUAS EN MEXICO S DE RL D</v>
          </cell>
          <cell r="D197">
            <v>1689.4</v>
          </cell>
          <cell r="E197">
            <v>11967</v>
          </cell>
          <cell r="F197">
            <v>10277.6</v>
          </cell>
          <cell r="G197">
            <v>0</v>
          </cell>
        </row>
        <row r="198">
          <cell r="B198" t="str">
            <v>21120-0000-0001-0071</v>
          </cell>
          <cell r="C198" t="str">
            <v>BERMUDEZ RUIZ ALEJANDRO</v>
          </cell>
          <cell r="D198">
            <v>0</v>
          </cell>
          <cell r="E198">
            <v>32579.5</v>
          </cell>
          <cell r="F198">
            <v>32579.5</v>
          </cell>
          <cell r="G198">
            <v>0</v>
          </cell>
        </row>
        <row r="199">
          <cell r="B199" t="str">
            <v>21120-0000-0001-0072</v>
          </cell>
          <cell r="C199" t="str">
            <v>FARRE ALUMBRADO Y CONTROL SA DE CV</v>
          </cell>
          <cell r="D199">
            <v>0</v>
          </cell>
          <cell r="E199">
            <v>4735.1099999999997</v>
          </cell>
          <cell r="F199">
            <v>4735.1099999999997</v>
          </cell>
          <cell r="G199">
            <v>0</v>
          </cell>
        </row>
        <row r="200">
          <cell r="B200" t="str">
            <v>21120-0000-0001-0075</v>
          </cell>
          <cell r="C200" t="str">
            <v>CLAUDIA VERONICA TORIJA RIVERO</v>
          </cell>
          <cell r="D200">
            <v>0</v>
          </cell>
          <cell r="E200">
            <v>123052.8</v>
          </cell>
          <cell r="F200">
            <v>123052.8</v>
          </cell>
          <cell r="G200">
            <v>0</v>
          </cell>
        </row>
        <row r="201">
          <cell r="B201" t="str">
            <v>21120-0000-0001-0081</v>
          </cell>
          <cell r="C201" t="str">
            <v>NETZAHUALCOYOTL ALFARO HERNANDEZ</v>
          </cell>
          <cell r="D201">
            <v>0</v>
          </cell>
          <cell r="E201">
            <v>1006.88</v>
          </cell>
          <cell r="F201">
            <v>1006.88</v>
          </cell>
          <cell r="G201">
            <v>0</v>
          </cell>
        </row>
        <row r="202">
          <cell r="B202" t="str">
            <v>21120-0000-0001-0082</v>
          </cell>
          <cell r="C202" t="str">
            <v>COMERCIALIZADORA DE SEGURIDAD PRIVADA Y</v>
          </cell>
          <cell r="D202">
            <v>0</v>
          </cell>
          <cell r="E202">
            <v>320370.63</v>
          </cell>
          <cell r="F202">
            <v>320370.63</v>
          </cell>
          <cell r="G202">
            <v>0</v>
          </cell>
        </row>
        <row r="203">
          <cell r="B203" t="str">
            <v>21120-0000-0001-0113</v>
          </cell>
          <cell r="C203" t="str">
            <v>HOSPITAL REGIONAL DE ALTA ESPECIALIDAD D</v>
          </cell>
          <cell r="D203">
            <v>1515</v>
          </cell>
          <cell r="E203">
            <v>1515</v>
          </cell>
          <cell r="F203">
            <v>0</v>
          </cell>
          <cell r="G203">
            <v>0</v>
          </cell>
        </row>
        <row r="204">
          <cell r="B204" t="str">
            <v>21120-0000-0001-0122</v>
          </cell>
          <cell r="C204" t="str">
            <v>CENTRO DE HEMODIALISIS Y TRASPLANTES DE</v>
          </cell>
          <cell r="D204">
            <v>0</v>
          </cell>
          <cell r="E204">
            <v>2699.99</v>
          </cell>
          <cell r="F204">
            <v>2699.99</v>
          </cell>
          <cell r="G204">
            <v>0</v>
          </cell>
        </row>
        <row r="205">
          <cell r="B205" t="str">
            <v>21120-0000-0001-0123</v>
          </cell>
          <cell r="C205" t="str">
            <v>SALUCOM SA DE CV</v>
          </cell>
          <cell r="D205">
            <v>0</v>
          </cell>
          <cell r="E205">
            <v>1440</v>
          </cell>
          <cell r="F205">
            <v>1440</v>
          </cell>
          <cell r="G205">
            <v>0</v>
          </cell>
        </row>
        <row r="206">
          <cell r="B206" t="str">
            <v>21120-0000-0001-0130</v>
          </cell>
          <cell r="C206" t="str">
            <v>MUEBLERIA SAN JOSE DE LEON SA DE CV</v>
          </cell>
          <cell r="D206">
            <v>0</v>
          </cell>
          <cell r="E206">
            <v>35588.800000000003</v>
          </cell>
          <cell r="F206">
            <v>35588.800000000003</v>
          </cell>
          <cell r="G206">
            <v>0</v>
          </cell>
        </row>
        <row r="207">
          <cell r="B207" t="str">
            <v>21120-0000-0001-0132</v>
          </cell>
          <cell r="C207" t="str">
            <v>COMERCIALIZADORA ELECTROMED SA DE CV</v>
          </cell>
          <cell r="D207">
            <v>0</v>
          </cell>
          <cell r="E207">
            <v>20100</v>
          </cell>
          <cell r="F207">
            <v>20100</v>
          </cell>
          <cell r="G207">
            <v>0</v>
          </cell>
        </row>
        <row r="208">
          <cell r="B208" t="str">
            <v>21120-0000-0001-0135</v>
          </cell>
          <cell r="C208" t="str">
            <v>TELEFONIA POR CABLE SA DE CV</v>
          </cell>
          <cell r="D208">
            <v>0</v>
          </cell>
          <cell r="E208">
            <v>5311</v>
          </cell>
          <cell r="F208">
            <v>5311</v>
          </cell>
          <cell r="G208">
            <v>0</v>
          </cell>
        </row>
        <row r="209">
          <cell r="B209" t="str">
            <v>21120-0000-0001-0136</v>
          </cell>
          <cell r="C209" t="str">
            <v>PEGASO PCS SA DE CV</v>
          </cell>
          <cell r="D209">
            <v>0</v>
          </cell>
          <cell r="E209">
            <v>48400.21</v>
          </cell>
          <cell r="F209">
            <v>48400.21</v>
          </cell>
          <cell r="G209">
            <v>0</v>
          </cell>
        </row>
        <row r="210">
          <cell r="B210" t="str">
            <v>21120-0000-0001-0137</v>
          </cell>
          <cell r="C210" t="str">
            <v>EOS SOLUCIONES SA DE CV</v>
          </cell>
          <cell r="D210">
            <v>0</v>
          </cell>
          <cell r="E210">
            <v>78973.42</v>
          </cell>
          <cell r="F210">
            <v>78973.42</v>
          </cell>
          <cell r="G210">
            <v>0</v>
          </cell>
        </row>
        <row r="211">
          <cell r="B211" t="str">
            <v>21120-0000-0001-0142</v>
          </cell>
          <cell r="C211" t="str">
            <v>QUALITAS COMPAÑIA DE SEGUROS SA DE CV</v>
          </cell>
          <cell r="D211">
            <v>0</v>
          </cell>
          <cell r="E211">
            <v>211867.82</v>
          </cell>
          <cell r="F211">
            <v>211867.82</v>
          </cell>
          <cell r="G211">
            <v>0</v>
          </cell>
        </row>
        <row r="212">
          <cell r="B212" t="str">
            <v>21120-0000-0001-0143</v>
          </cell>
          <cell r="C212" t="str">
            <v>GAS BUTANO DEL BAJIO SA DE CV</v>
          </cell>
          <cell r="D212">
            <v>0</v>
          </cell>
          <cell r="E212">
            <v>101162.07</v>
          </cell>
          <cell r="F212">
            <v>101162.07</v>
          </cell>
          <cell r="G212">
            <v>0</v>
          </cell>
        </row>
        <row r="213">
          <cell r="B213" t="str">
            <v>21120-0000-0001-0144</v>
          </cell>
          <cell r="C213" t="str">
            <v>OFIX SA DE CV</v>
          </cell>
          <cell r="D213">
            <v>24106.19</v>
          </cell>
          <cell r="E213">
            <v>24106.19</v>
          </cell>
          <cell r="F213">
            <v>0</v>
          </cell>
          <cell r="G213">
            <v>0</v>
          </cell>
        </row>
        <row r="214">
          <cell r="B214" t="str">
            <v>21120-0000-0001-0150</v>
          </cell>
          <cell r="C214" t="str">
            <v>TELEFONOS DE MEXICO SAB DE CV</v>
          </cell>
          <cell r="D214">
            <v>0</v>
          </cell>
          <cell r="E214">
            <v>261624.12</v>
          </cell>
          <cell r="F214">
            <v>261624.12</v>
          </cell>
          <cell r="G214">
            <v>0</v>
          </cell>
        </row>
        <row r="215">
          <cell r="B215" t="str">
            <v>21120-0000-0001-0165</v>
          </cell>
          <cell r="C215" t="str">
            <v>CENTRO INTEGRAL DE ESPECILIDADES NEFROLO</v>
          </cell>
          <cell r="D215">
            <v>0</v>
          </cell>
          <cell r="E215">
            <v>57450.34</v>
          </cell>
          <cell r="F215">
            <v>57450.34</v>
          </cell>
          <cell r="G215">
            <v>0</v>
          </cell>
        </row>
        <row r="216">
          <cell r="B216" t="str">
            <v>21120-0000-0001-0169</v>
          </cell>
          <cell r="C216" t="str">
            <v>CENTROS DE DIALISIS SANTA BARBARA SA DE</v>
          </cell>
          <cell r="D216">
            <v>6000</v>
          </cell>
          <cell r="E216">
            <v>36000</v>
          </cell>
          <cell r="F216">
            <v>30000</v>
          </cell>
          <cell r="G216">
            <v>0</v>
          </cell>
        </row>
        <row r="217">
          <cell r="B217" t="str">
            <v>21120-0000-0001-0172</v>
          </cell>
          <cell r="C217" t="str">
            <v>DIALISIS Y TRASPLANTES ALBA S DE RL DE C</v>
          </cell>
          <cell r="D217">
            <v>0</v>
          </cell>
          <cell r="E217">
            <v>307880.08</v>
          </cell>
          <cell r="F217">
            <v>307880.08</v>
          </cell>
          <cell r="G217">
            <v>0</v>
          </cell>
        </row>
        <row r="218">
          <cell r="B218" t="str">
            <v>21120-0000-0001-0173</v>
          </cell>
          <cell r="C218" t="str">
            <v>FUNDACION LEONESA SERVIR AC</v>
          </cell>
          <cell r="D218">
            <v>0</v>
          </cell>
          <cell r="E218">
            <v>23300</v>
          </cell>
          <cell r="F218">
            <v>23300</v>
          </cell>
          <cell r="G218">
            <v>0</v>
          </cell>
        </row>
        <row r="219">
          <cell r="B219" t="str">
            <v>21120-0000-0001-0184</v>
          </cell>
          <cell r="C219" t="str">
            <v>ESPINOS RENDON YOLANDA</v>
          </cell>
          <cell r="D219">
            <v>0</v>
          </cell>
          <cell r="E219">
            <v>25250.57</v>
          </cell>
          <cell r="F219">
            <v>25250.57</v>
          </cell>
          <cell r="G219">
            <v>0</v>
          </cell>
        </row>
        <row r="220">
          <cell r="B220" t="str">
            <v>21120-0000-0001-0185</v>
          </cell>
          <cell r="C220" t="str">
            <v>MUÑOZ CEDILLO JOSE DE JESUS</v>
          </cell>
          <cell r="D220">
            <v>2384.98</v>
          </cell>
          <cell r="E220">
            <v>20386.47</v>
          </cell>
          <cell r="F220">
            <v>18001.490000000002</v>
          </cell>
          <cell r="G220">
            <v>0</v>
          </cell>
        </row>
        <row r="221">
          <cell r="B221" t="str">
            <v>21120-0000-0001-0186</v>
          </cell>
          <cell r="C221" t="str">
            <v>CLINICA MEXICANA DE AUTISMO Y ALTERACION</v>
          </cell>
          <cell r="D221">
            <v>0</v>
          </cell>
          <cell r="E221">
            <v>21000</v>
          </cell>
          <cell r="F221">
            <v>21000</v>
          </cell>
          <cell r="G221">
            <v>0</v>
          </cell>
        </row>
        <row r="222">
          <cell r="B222" t="str">
            <v>21120-0000-0001-0188</v>
          </cell>
          <cell r="C222" t="str">
            <v>MADERAS DE SAN JUAN BOSCO SA DE CV</v>
          </cell>
          <cell r="D222">
            <v>0</v>
          </cell>
          <cell r="E222">
            <v>10937.49</v>
          </cell>
          <cell r="F222">
            <v>10937.49</v>
          </cell>
          <cell r="G222">
            <v>0</v>
          </cell>
        </row>
        <row r="223">
          <cell r="B223" t="str">
            <v>21120-0000-0001-0191</v>
          </cell>
          <cell r="C223" t="str">
            <v>LA MARIPOSA DE LEON SA DE CV</v>
          </cell>
          <cell r="D223">
            <v>0</v>
          </cell>
          <cell r="E223">
            <v>1846.08</v>
          </cell>
          <cell r="F223">
            <v>1846.08</v>
          </cell>
          <cell r="G223">
            <v>0</v>
          </cell>
        </row>
        <row r="224">
          <cell r="B224" t="str">
            <v>21120-0000-0001-0199</v>
          </cell>
          <cell r="C224" t="str">
            <v>EL HERALDO DE LEON COMPAÑIA EDITORIAL S</v>
          </cell>
          <cell r="D224">
            <v>0</v>
          </cell>
          <cell r="E224">
            <v>1325</v>
          </cell>
          <cell r="F224">
            <v>1325</v>
          </cell>
          <cell r="G224">
            <v>0</v>
          </cell>
        </row>
        <row r="225">
          <cell r="B225" t="str">
            <v>21120-0000-0001-0203</v>
          </cell>
          <cell r="C225" t="str">
            <v>MA ESTHER MANCILLA REYNOSO</v>
          </cell>
          <cell r="D225">
            <v>6500</v>
          </cell>
          <cell r="E225">
            <v>38000</v>
          </cell>
          <cell r="F225">
            <v>31500</v>
          </cell>
          <cell r="G225">
            <v>0</v>
          </cell>
        </row>
        <row r="226">
          <cell r="B226" t="str">
            <v>21120-0000-0001-0216</v>
          </cell>
          <cell r="C226" t="str">
            <v>CIA FERREMAS SA DE CV</v>
          </cell>
          <cell r="D226">
            <v>0</v>
          </cell>
          <cell r="E226">
            <v>417029.45</v>
          </cell>
          <cell r="F226">
            <v>417029.45</v>
          </cell>
          <cell r="G226">
            <v>0</v>
          </cell>
        </row>
        <row r="227">
          <cell r="B227" t="str">
            <v>21120-0000-0001-0217</v>
          </cell>
          <cell r="C227" t="str">
            <v>FOTO REGIS COMPAÑIA IMPORTADORA FOTOGRAF</v>
          </cell>
          <cell r="D227">
            <v>0</v>
          </cell>
          <cell r="E227">
            <v>5115</v>
          </cell>
          <cell r="F227">
            <v>5115</v>
          </cell>
          <cell r="G227">
            <v>0</v>
          </cell>
        </row>
        <row r="228">
          <cell r="B228" t="str">
            <v>21120-0000-0001-0234</v>
          </cell>
          <cell r="C228" t="str">
            <v>GASTROART SA DE CV</v>
          </cell>
          <cell r="D228">
            <v>41669.14</v>
          </cell>
          <cell r="E228">
            <v>72158.86</v>
          </cell>
          <cell r="F228">
            <v>30489.72</v>
          </cell>
          <cell r="G228">
            <v>0</v>
          </cell>
        </row>
        <row r="229">
          <cell r="B229" t="str">
            <v>21120-0000-0001-0236</v>
          </cell>
          <cell r="C229" t="str">
            <v>PADILLA MUÑOZ EMMA</v>
          </cell>
          <cell r="D229">
            <v>0</v>
          </cell>
          <cell r="E229">
            <v>31071.53</v>
          </cell>
          <cell r="F229">
            <v>31071.53</v>
          </cell>
          <cell r="G229">
            <v>0</v>
          </cell>
        </row>
        <row r="230">
          <cell r="B230" t="str">
            <v>21120-0000-0001-0250</v>
          </cell>
          <cell r="C230" t="str">
            <v>DR JOSE ANTONIO RAMIREZ ANTUNES</v>
          </cell>
          <cell r="D230">
            <v>0</v>
          </cell>
          <cell r="E230">
            <v>336100.32</v>
          </cell>
          <cell r="F230">
            <v>336100.32</v>
          </cell>
          <cell r="G230">
            <v>0</v>
          </cell>
        </row>
        <row r="231">
          <cell r="B231" t="str">
            <v>21120-0000-0001-0257</v>
          </cell>
          <cell r="C231" t="str">
            <v>TORRES DIAZ ALBERTO</v>
          </cell>
          <cell r="D231">
            <v>0</v>
          </cell>
          <cell r="E231">
            <v>7946</v>
          </cell>
          <cell r="F231">
            <v>7946</v>
          </cell>
          <cell r="G231">
            <v>0</v>
          </cell>
        </row>
        <row r="232">
          <cell r="B232" t="str">
            <v>21120-0000-0001-0282</v>
          </cell>
          <cell r="C232" t="str">
            <v>MYRIAM DEL ROSARIO ALVARADO RODRIGUEZ</v>
          </cell>
          <cell r="D232">
            <v>0</v>
          </cell>
          <cell r="E232">
            <v>11600</v>
          </cell>
          <cell r="F232">
            <v>11600</v>
          </cell>
          <cell r="G232">
            <v>0</v>
          </cell>
        </row>
        <row r="233">
          <cell r="B233" t="str">
            <v>21120-0000-0001-0300</v>
          </cell>
          <cell r="C233" t="str">
            <v>VILLAGRANA VEYNA MARGARITA</v>
          </cell>
          <cell r="D233">
            <v>0</v>
          </cell>
          <cell r="E233">
            <v>900</v>
          </cell>
          <cell r="F233">
            <v>900</v>
          </cell>
          <cell r="G233">
            <v>0</v>
          </cell>
        </row>
        <row r="234">
          <cell r="B234" t="str">
            <v>21120-0000-0001-0304</v>
          </cell>
          <cell r="C234" t="str">
            <v>UNIVERSIDAD NACIONAL AUTONOMA DE MEXICO</v>
          </cell>
          <cell r="D234">
            <v>0</v>
          </cell>
          <cell r="E234">
            <v>3000</v>
          </cell>
          <cell r="F234">
            <v>3000</v>
          </cell>
          <cell r="G234">
            <v>0</v>
          </cell>
        </row>
        <row r="235">
          <cell r="B235" t="str">
            <v>21120-0000-0001-0313</v>
          </cell>
          <cell r="C235" t="str">
            <v>IUSACELL SA DE CV</v>
          </cell>
          <cell r="D235">
            <v>0</v>
          </cell>
          <cell r="E235">
            <v>6432</v>
          </cell>
          <cell r="F235">
            <v>6432</v>
          </cell>
          <cell r="G235">
            <v>0</v>
          </cell>
        </row>
        <row r="236">
          <cell r="B236" t="str">
            <v>21120-0000-0001-0316</v>
          </cell>
          <cell r="C236" t="str">
            <v>CORPORACION LANERA MEXICO SA DE CV</v>
          </cell>
          <cell r="D236">
            <v>249996.24</v>
          </cell>
          <cell r="E236">
            <v>249996.24</v>
          </cell>
          <cell r="F236">
            <v>0</v>
          </cell>
          <cell r="G236">
            <v>0</v>
          </cell>
        </row>
        <row r="237">
          <cell r="B237" t="str">
            <v>21120-0000-0001-0318</v>
          </cell>
          <cell r="C237" t="str">
            <v>IMPRELI SA DE CV</v>
          </cell>
          <cell r="D237">
            <v>0</v>
          </cell>
          <cell r="E237">
            <v>580</v>
          </cell>
          <cell r="F237">
            <v>580</v>
          </cell>
          <cell r="G237">
            <v>0</v>
          </cell>
        </row>
        <row r="238">
          <cell r="B238" t="str">
            <v>21120-0000-0001-0323</v>
          </cell>
          <cell r="C238" t="str">
            <v>INSTITUTO CULTURAL DE LEON</v>
          </cell>
          <cell r="D238">
            <v>0</v>
          </cell>
          <cell r="E238">
            <v>25680</v>
          </cell>
          <cell r="F238">
            <v>25680</v>
          </cell>
          <cell r="G238">
            <v>0</v>
          </cell>
        </row>
        <row r="239">
          <cell r="B239" t="str">
            <v>21120-0000-0001-0331</v>
          </cell>
          <cell r="C239" t="str">
            <v>BUSTOS MENA JESUS</v>
          </cell>
          <cell r="D239">
            <v>0</v>
          </cell>
          <cell r="E239">
            <v>51477.7</v>
          </cell>
          <cell r="F239">
            <v>51477.7</v>
          </cell>
          <cell r="G239">
            <v>0</v>
          </cell>
        </row>
        <row r="240">
          <cell r="B240" t="str">
            <v>21120-0000-0001-0335</v>
          </cell>
          <cell r="C240" t="str">
            <v>MADAME DUBARRY SA DE CV</v>
          </cell>
          <cell r="D240">
            <v>0</v>
          </cell>
          <cell r="E240">
            <v>1902.01</v>
          </cell>
          <cell r="F240">
            <v>1902.01</v>
          </cell>
          <cell r="G240">
            <v>0</v>
          </cell>
        </row>
        <row r="241">
          <cell r="B241" t="str">
            <v>21120-0000-0001-0336</v>
          </cell>
          <cell r="C241" t="str">
            <v>PRODUCTOS MEDICOS DEL BAJIO SA DE CV</v>
          </cell>
          <cell r="D241">
            <v>0</v>
          </cell>
          <cell r="E241">
            <v>9490</v>
          </cell>
          <cell r="F241">
            <v>9490</v>
          </cell>
          <cell r="G241">
            <v>0</v>
          </cell>
        </row>
        <row r="242">
          <cell r="B242" t="str">
            <v>21120-0000-0001-0358</v>
          </cell>
          <cell r="C242" t="str">
            <v>ROMERO ANDRADE MARIA DOLORES</v>
          </cell>
          <cell r="D242">
            <v>0</v>
          </cell>
          <cell r="E242">
            <v>2320</v>
          </cell>
          <cell r="F242">
            <v>2320</v>
          </cell>
          <cell r="G242">
            <v>0</v>
          </cell>
        </row>
        <row r="243">
          <cell r="B243" t="str">
            <v>21120-0000-0001-0359</v>
          </cell>
          <cell r="C243" t="str">
            <v>LIMPACT SA DE CV</v>
          </cell>
          <cell r="D243">
            <v>0</v>
          </cell>
          <cell r="E243">
            <v>33605.78</v>
          </cell>
          <cell r="F243">
            <v>33605.78</v>
          </cell>
          <cell r="G243">
            <v>0</v>
          </cell>
        </row>
        <row r="244">
          <cell r="B244" t="str">
            <v>21120-0000-0001-0370</v>
          </cell>
          <cell r="C244" t="str">
            <v>FC FACIL DE CONSTRUIR SA DE CV</v>
          </cell>
          <cell r="D244">
            <v>0</v>
          </cell>
          <cell r="E244">
            <v>7950.97</v>
          </cell>
          <cell r="F244">
            <v>7950.97</v>
          </cell>
          <cell r="G244">
            <v>0</v>
          </cell>
        </row>
        <row r="245">
          <cell r="B245" t="str">
            <v>21120-0000-0001-0395</v>
          </cell>
          <cell r="C245" t="str">
            <v>OFTALMOLOGIA AVANZADA DE LEON SC</v>
          </cell>
          <cell r="D245">
            <v>0</v>
          </cell>
          <cell r="E245">
            <v>3000</v>
          </cell>
          <cell r="F245">
            <v>3000</v>
          </cell>
          <cell r="G245">
            <v>0</v>
          </cell>
        </row>
        <row r="246">
          <cell r="B246" t="str">
            <v>21120-0000-0001-0396</v>
          </cell>
          <cell r="C246" t="str">
            <v>OSORIO NEGRETE JUAN CARLOS</v>
          </cell>
          <cell r="D246">
            <v>0</v>
          </cell>
          <cell r="E246">
            <v>14210</v>
          </cell>
          <cell r="F246">
            <v>14210</v>
          </cell>
          <cell r="G246">
            <v>0</v>
          </cell>
        </row>
        <row r="247">
          <cell r="B247" t="str">
            <v>21120-0000-0001-0397</v>
          </cell>
          <cell r="C247" t="str">
            <v>GRUPO DESARROLLADOR LAS TORRES SA DE CV</v>
          </cell>
          <cell r="D247">
            <v>0</v>
          </cell>
          <cell r="E247">
            <v>6600</v>
          </cell>
          <cell r="F247">
            <v>6600</v>
          </cell>
          <cell r="G247">
            <v>0</v>
          </cell>
        </row>
        <row r="248">
          <cell r="B248" t="str">
            <v>21120-0000-0001-0399</v>
          </cell>
          <cell r="C248" t="str">
            <v>TAPING NEURO MUSCULAR MEXICO AC</v>
          </cell>
          <cell r="D248">
            <v>0</v>
          </cell>
          <cell r="E248">
            <v>13500</v>
          </cell>
          <cell r="F248">
            <v>13500</v>
          </cell>
          <cell r="G248">
            <v>0</v>
          </cell>
        </row>
        <row r="249">
          <cell r="B249" t="str">
            <v>21120-0000-0001-0404</v>
          </cell>
          <cell r="C249" t="str">
            <v>CMQ HOSPITAL LEON SA DE CV</v>
          </cell>
          <cell r="D249">
            <v>0</v>
          </cell>
          <cell r="E249">
            <v>3500</v>
          </cell>
          <cell r="F249">
            <v>3500</v>
          </cell>
          <cell r="G249">
            <v>0</v>
          </cell>
        </row>
        <row r="250">
          <cell r="B250" t="str">
            <v>21120-0000-0001-0409</v>
          </cell>
          <cell r="C250" t="str">
            <v>ECOLOGIA MAXIMIXADA DEL BAJIO SA DE CV</v>
          </cell>
          <cell r="D250">
            <v>0</v>
          </cell>
          <cell r="E250">
            <v>131417.48000000001</v>
          </cell>
          <cell r="F250">
            <v>131417.48000000001</v>
          </cell>
          <cell r="G250">
            <v>0</v>
          </cell>
        </row>
        <row r="251">
          <cell r="B251" t="str">
            <v>21120-0000-0001-0410</v>
          </cell>
          <cell r="C251" t="str">
            <v>OVIEDO MORALES MONICA</v>
          </cell>
          <cell r="D251">
            <v>0</v>
          </cell>
          <cell r="E251">
            <v>206100</v>
          </cell>
          <cell r="F251">
            <v>206100</v>
          </cell>
          <cell r="G251">
            <v>0</v>
          </cell>
        </row>
        <row r="252">
          <cell r="B252" t="str">
            <v>21120-0000-0001-0411</v>
          </cell>
          <cell r="C252" t="str">
            <v>POPULAR ABARROTERA DE LEON SA DE CV</v>
          </cell>
          <cell r="D252">
            <v>5830.74</v>
          </cell>
          <cell r="E252">
            <v>378846.52</v>
          </cell>
          <cell r="F252">
            <v>373015.78</v>
          </cell>
          <cell r="G252">
            <v>0</v>
          </cell>
        </row>
        <row r="253">
          <cell r="B253" t="str">
            <v>21120-0000-0001-0421</v>
          </cell>
          <cell r="C253" t="str">
            <v>NEFROLOGIA Y DIALISIS DE LEON SC</v>
          </cell>
          <cell r="D253">
            <v>0</v>
          </cell>
          <cell r="E253">
            <v>9100</v>
          </cell>
          <cell r="F253">
            <v>9100</v>
          </cell>
          <cell r="G253">
            <v>0</v>
          </cell>
        </row>
        <row r="254">
          <cell r="B254" t="str">
            <v>21120-0000-0001-0422</v>
          </cell>
          <cell r="C254" t="str">
            <v>EDENRED MEXICO SA DE CV</v>
          </cell>
          <cell r="D254">
            <v>0</v>
          </cell>
          <cell r="E254">
            <v>3579312.75</v>
          </cell>
          <cell r="F254">
            <v>3579312.75</v>
          </cell>
          <cell r="G254">
            <v>0</v>
          </cell>
        </row>
        <row r="255">
          <cell r="B255" t="str">
            <v>21120-0000-0001-0438</v>
          </cell>
          <cell r="C255" t="str">
            <v>MUÑOZ MUÑOZ EDGAR ADRES</v>
          </cell>
          <cell r="D255">
            <v>0</v>
          </cell>
          <cell r="E255">
            <v>105197.87</v>
          </cell>
          <cell r="F255">
            <v>105197.87</v>
          </cell>
          <cell r="G255">
            <v>0</v>
          </cell>
        </row>
        <row r="256">
          <cell r="B256" t="str">
            <v>21120-0000-0001-0450</v>
          </cell>
          <cell r="C256" t="str">
            <v>GENERAL DE SEGUROS SAB</v>
          </cell>
          <cell r="D256">
            <v>0</v>
          </cell>
          <cell r="E256">
            <v>31498.59</v>
          </cell>
          <cell r="F256">
            <v>31498.59</v>
          </cell>
          <cell r="G256">
            <v>0</v>
          </cell>
        </row>
        <row r="257">
          <cell r="B257" t="str">
            <v>21120-0000-0001-0458</v>
          </cell>
          <cell r="C257" t="str">
            <v>COMERCIALIZADORA DE PAPEL GODI SA DE CV</v>
          </cell>
          <cell r="D257">
            <v>0</v>
          </cell>
          <cell r="E257">
            <v>29656.57</v>
          </cell>
          <cell r="F257">
            <v>31625.97</v>
          </cell>
          <cell r="G257">
            <v>1969.4</v>
          </cell>
        </row>
        <row r="258">
          <cell r="B258" t="str">
            <v>21120-0000-0001-0460</v>
          </cell>
          <cell r="C258" t="str">
            <v>DURAN GARCIA CARLOS ALBERTO</v>
          </cell>
          <cell r="D258">
            <v>0</v>
          </cell>
          <cell r="E258">
            <v>6401.16</v>
          </cell>
          <cell r="F258">
            <v>6401.16</v>
          </cell>
          <cell r="G258">
            <v>0</v>
          </cell>
        </row>
        <row r="259">
          <cell r="B259" t="str">
            <v>21120-0000-0001-0475</v>
          </cell>
          <cell r="C259" t="str">
            <v>REYES MARES ISAIAS</v>
          </cell>
          <cell r="D259">
            <v>0</v>
          </cell>
          <cell r="E259">
            <v>4000</v>
          </cell>
          <cell r="F259">
            <v>4000</v>
          </cell>
          <cell r="G259">
            <v>0</v>
          </cell>
        </row>
        <row r="260">
          <cell r="B260" t="str">
            <v>21120-0000-0001-0479</v>
          </cell>
          <cell r="C260" t="str">
            <v>ARANDA COLLAZO MA DOLORES</v>
          </cell>
          <cell r="D260">
            <v>0</v>
          </cell>
          <cell r="E260">
            <v>2679.6</v>
          </cell>
          <cell r="F260">
            <v>2679.6</v>
          </cell>
          <cell r="G260">
            <v>0</v>
          </cell>
        </row>
        <row r="261">
          <cell r="B261" t="str">
            <v>21120-0000-0001-0498</v>
          </cell>
          <cell r="C261" t="str">
            <v>COMEDORES INDUSTRIALES Y COMERCIALES SA</v>
          </cell>
          <cell r="D261">
            <v>0</v>
          </cell>
          <cell r="E261">
            <v>206345.16</v>
          </cell>
          <cell r="F261">
            <v>206345.16</v>
          </cell>
          <cell r="G261">
            <v>0</v>
          </cell>
        </row>
        <row r="262">
          <cell r="B262" t="str">
            <v>21120-0000-0001-0521</v>
          </cell>
          <cell r="C262" t="str">
            <v>AGUIRRE QUEZADA IVAN JOSE GUADALUPE</v>
          </cell>
          <cell r="D262">
            <v>0</v>
          </cell>
          <cell r="E262">
            <v>100219.99</v>
          </cell>
          <cell r="F262">
            <v>100219.99</v>
          </cell>
          <cell r="G262">
            <v>0</v>
          </cell>
        </row>
        <row r="263">
          <cell r="B263" t="str">
            <v>21120-0000-0001-0534</v>
          </cell>
          <cell r="C263" t="str">
            <v>CHAVEZ PORRAS FRANCISCO ISRAEL</v>
          </cell>
          <cell r="D263">
            <v>0</v>
          </cell>
          <cell r="E263">
            <v>14672</v>
          </cell>
          <cell r="F263">
            <v>14672</v>
          </cell>
          <cell r="G263">
            <v>0</v>
          </cell>
        </row>
        <row r="264">
          <cell r="B264" t="str">
            <v>21120-0000-0001-0542</v>
          </cell>
          <cell r="C264" t="str">
            <v>GONZALEZ OROZCO RAUL CRUYFF</v>
          </cell>
          <cell r="D264">
            <v>0</v>
          </cell>
          <cell r="E264">
            <v>56000</v>
          </cell>
          <cell r="F264">
            <v>56000</v>
          </cell>
          <cell r="G264">
            <v>0</v>
          </cell>
        </row>
        <row r="265">
          <cell r="B265" t="str">
            <v>21120-0000-0001-0547</v>
          </cell>
          <cell r="C265" t="str">
            <v>HIDALGO MENDOZA JOEL</v>
          </cell>
          <cell r="D265">
            <v>0</v>
          </cell>
          <cell r="E265">
            <v>55332</v>
          </cell>
          <cell r="F265">
            <v>55332</v>
          </cell>
          <cell r="G265">
            <v>0</v>
          </cell>
        </row>
        <row r="266">
          <cell r="B266" t="str">
            <v>21120-0000-0001-0552</v>
          </cell>
          <cell r="C266" t="str">
            <v>LUIS ALBERTO VALTIERRA RAMOS</v>
          </cell>
          <cell r="D266">
            <v>71923.570000000007</v>
          </cell>
          <cell r="E266">
            <v>107229.1</v>
          </cell>
          <cell r="F266">
            <v>38285.589999999997</v>
          </cell>
          <cell r="G266">
            <v>2980.06</v>
          </cell>
        </row>
        <row r="267">
          <cell r="B267" t="str">
            <v>21120-0000-0001-0555</v>
          </cell>
          <cell r="C267" t="str">
            <v>EDITORIAL MARTINICA S.A. DE C.V.</v>
          </cell>
          <cell r="D267">
            <v>0</v>
          </cell>
          <cell r="E267">
            <v>60482.28</v>
          </cell>
          <cell r="F267">
            <v>60482.28</v>
          </cell>
          <cell r="G267">
            <v>0</v>
          </cell>
        </row>
        <row r="268">
          <cell r="B268" t="str">
            <v>21120-0000-0001-0558</v>
          </cell>
          <cell r="C268" t="str">
            <v>PROVEEDORA DE MATERIALES PEÑA S.A.DE C.V</v>
          </cell>
          <cell r="D268">
            <v>0</v>
          </cell>
          <cell r="E268">
            <v>47485.56</v>
          </cell>
          <cell r="F268">
            <v>47485.56</v>
          </cell>
          <cell r="G268">
            <v>0</v>
          </cell>
        </row>
        <row r="269">
          <cell r="B269" t="str">
            <v>21120-0000-0001-0561</v>
          </cell>
          <cell r="C269" t="str">
            <v>ROSA MARIA GARCIA OCAMPO</v>
          </cell>
          <cell r="D269">
            <v>0</v>
          </cell>
          <cell r="E269">
            <v>2060</v>
          </cell>
          <cell r="F269">
            <v>2060</v>
          </cell>
          <cell r="G269">
            <v>0</v>
          </cell>
        </row>
        <row r="270">
          <cell r="B270" t="str">
            <v>21120-0000-0001-0562</v>
          </cell>
          <cell r="C270" t="str">
            <v>IMPRESION E IMAGEN SA DE CV</v>
          </cell>
          <cell r="D270">
            <v>0</v>
          </cell>
          <cell r="E270">
            <v>4570.3999999999996</v>
          </cell>
          <cell r="F270">
            <v>4570.3999999999996</v>
          </cell>
          <cell r="G270">
            <v>0</v>
          </cell>
        </row>
        <row r="271">
          <cell r="B271" t="str">
            <v>21120-0000-0001-0566</v>
          </cell>
          <cell r="C271" t="str">
            <v>CONSTRUCTORA Y EQUIPAMIENTOS EDUCATIVOS</v>
          </cell>
          <cell r="D271">
            <v>0</v>
          </cell>
          <cell r="E271">
            <v>66897.570000000007</v>
          </cell>
          <cell r="F271">
            <v>66897.570000000007</v>
          </cell>
          <cell r="G271">
            <v>0</v>
          </cell>
        </row>
        <row r="272">
          <cell r="B272" t="str">
            <v>21120-0000-0001-0569</v>
          </cell>
          <cell r="C272" t="str">
            <v>FUMIGACIONES Y SERVICIOS DE LEON SA DE C</v>
          </cell>
          <cell r="D272">
            <v>0</v>
          </cell>
          <cell r="E272">
            <v>37033</v>
          </cell>
          <cell r="F272">
            <v>37033</v>
          </cell>
          <cell r="G272">
            <v>0</v>
          </cell>
        </row>
        <row r="273">
          <cell r="B273" t="str">
            <v>21120-0000-0001-0571</v>
          </cell>
          <cell r="C273" t="str">
            <v>RADIOMOVIL DIPSA SA DE CV</v>
          </cell>
          <cell r="D273">
            <v>0</v>
          </cell>
          <cell r="E273">
            <v>82976</v>
          </cell>
          <cell r="F273">
            <v>82976</v>
          </cell>
          <cell r="G273">
            <v>0</v>
          </cell>
        </row>
        <row r="274">
          <cell r="B274" t="str">
            <v>21120-0000-0001-0577</v>
          </cell>
          <cell r="C274" t="str">
            <v>DISTRIBUIDORA ANDY DE LEON S.A. DE C.V.</v>
          </cell>
          <cell r="D274">
            <v>193233.9</v>
          </cell>
          <cell r="E274">
            <v>292069.74</v>
          </cell>
          <cell r="F274">
            <v>98835.839999999997</v>
          </cell>
          <cell r="G274">
            <v>0</v>
          </cell>
        </row>
        <row r="275">
          <cell r="B275" t="str">
            <v>21120-0000-0001-0579</v>
          </cell>
          <cell r="C275" t="str">
            <v>FERNANDO LOPEZ ESTRADA</v>
          </cell>
          <cell r="D275">
            <v>0</v>
          </cell>
          <cell r="E275">
            <v>1238.8800000000001</v>
          </cell>
          <cell r="F275">
            <v>1238.8800000000001</v>
          </cell>
          <cell r="G275">
            <v>0</v>
          </cell>
        </row>
        <row r="276">
          <cell r="B276" t="str">
            <v>21120-0000-0001-0580</v>
          </cell>
          <cell r="C276" t="str">
            <v>ARACELI RAMIREZ TORRES</v>
          </cell>
          <cell r="D276">
            <v>7354.4</v>
          </cell>
          <cell r="E276">
            <v>79831.210000000006</v>
          </cell>
          <cell r="F276">
            <v>72476.81</v>
          </cell>
          <cell r="G276">
            <v>0</v>
          </cell>
        </row>
        <row r="277">
          <cell r="B277" t="str">
            <v>21120-0000-0001-0583</v>
          </cell>
          <cell r="C277" t="str">
            <v>RESIDUOS SOLIDOS MEXICANOS SA DE CV</v>
          </cell>
          <cell r="D277">
            <v>0</v>
          </cell>
          <cell r="E277">
            <v>295695.61</v>
          </cell>
          <cell r="F277">
            <v>295695.61</v>
          </cell>
          <cell r="G277">
            <v>0</v>
          </cell>
        </row>
        <row r="278">
          <cell r="B278" t="str">
            <v>21120-0000-0001-0587</v>
          </cell>
          <cell r="C278" t="str">
            <v>BERENICE GUADALUPE RODRIGUEZ GARCIA</v>
          </cell>
          <cell r="D278">
            <v>0</v>
          </cell>
          <cell r="E278">
            <v>918</v>
          </cell>
          <cell r="F278">
            <v>918</v>
          </cell>
          <cell r="G278">
            <v>0</v>
          </cell>
        </row>
        <row r="279">
          <cell r="B279" t="str">
            <v>21120-0000-0001-0589</v>
          </cell>
          <cell r="C279" t="str">
            <v>CAMIONERA DEL CENTRO, S.A. DE C.V.</v>
          </cell>
          <cell r="D279">
            <v>0</v>
          </cell>
          <cell r="E279">
            <v>9490.06</v>
          </cell>
          <cell r="F279">
            <v>9490.06</v>
          </cell>
          <cell r="G279">
            <v>0</v>
          </cell>
        </row>
        <row r="280">
          <cell r="B280" t="str">
            <v>21120-0000-0001-0590</v>
          </cell>
          <cell r="C280" t="str">
            <v>MARCOS CAMPOS ALONSO</v>
          </cell>
          <cell r="D280">
            <v>1073.52</v>
          </cell>
          <cell r="E280">
            <v>72661.17</v>
          </cell>
          <cell r="F280">
            <v>71587.649999999994</v>
          </cell>
          <cell r="G280">
            <v>0</v>
          </cell>
        </row>
        <row r="281">
          <cell r="B281" t="str">
            <v>21120-0000-0001-0598</v>
          </cell>
          <cell r="C281" t="str">
            <v>JOSEU RAZIEL GARCIA ZAVALA</v>
          </cell>
          <cell r="D281">
            <v>273290.40000000002</v>
          </cell>
          <cell r="E281">
            <v>280366.40000000002</v>
          </cell>
          <cell r="F281">
            <v>7076</v>
          </cell>
          <cell r="G281">
            <v>0</v>
          </cell>
        </row>
        <row r="282">
          <cell r="B282" t="str">
            <v>21120-0000-0001-0601</v>
          </cell>
          <cell r="C282" t="str">
            <v>JOSE CHRISTIAN TORRES TRUJILLO</v>
          </cell>
          <cell r="D282">
            <v>0</v>
          </cell>
          <cell r="E282">
            <v>6500</v>
          </cell>
          <cell r="F282">
            <v>6500</v>
          </cell>
          <cell r="G282">
            <v>0</v>
          </cell>
        </row>
        <row r="283">
          <cell r="B283" t="str">
            <v>21120-0000-0001-0602</v>
          </cell>
          <cell r="C283" t="str">
            <v>LUIS ALFREDO ELIAS NAVARRO</v>
          </cell>
          <cell r="D283">
            <v>0</v>
          </cell>
          <cell r="E283">
            <v>4496</v>
          </cell>
          <cell r="F283">
            <v>4496</v>
          </cell>
          <cell r="G283">
            <v>0</v>
          </cell>
        </row>
        <row r="284">
          <cell r="B284" t="str">
            <v>21120-0000-0001-0603</v>
          </cell>
          <cell r="C284" t="str">
            <v>CONTABILIDAD ADMINISTRATIVA EMPRESARIAL</v>
          </cell>
          <cell r="D284">
            <v>0</v>
          </cell>
          <cell r="E284">
            <v>73080</v>
          </cell>
          <cell r="F284">
            <v>73080</v>
          </cell>
          <cell r="G284">
            <v>0</v>
          </cell>
        </row>
        <row r="285">
          <cell r="B285" t="str">
            <v>21120-0000-0001-0610</v>
          </cell>
          <cell r="C285" t="str">
            <v>ANS &amp;CAR BAJIO, S. DE R.L. DE C.V.</v>
          </cell>
          <cell r="D285">
            <v>0</v>
          </cell>
          <cell r="E285">
            <v>3248</v>
          </cell>
          <cell r="F285">
            <v>3248</v>
          </cell>
          <cell r="G285">
            <v>0</v>
          </cell>
        </row>
        <row r="286">
          <cell r="B286" t="str">
            <v>21120-0000-0001-0611</v>
          </cell>
          <cell r="C286" t="str">
            <v>JOSE FABIAN TAPIA HERNANDEZ</v>
          </cell>
          <cell r="D286">
            <v>7192</v>
          </cell>
          <cell r="E286">
            <v>36772</v>
          </cell>
          <cell r="F286">
            <v>29580</v>
          </cell>
          <cell r="G286">
            <v>0</v>
          </cell>
        </row>
        <row r="287">
          <cell r="B287" t="str">
            <v>21120-0000-0001-0612</v>
          </cell>
          <cell r="C287" t="str">
            <v>HERNESTO GALLEGOS MARTINEZ</v>
          </cell>
          <cell r="D287">
            <v>0</v>
          </cell>
          <cell r="E287">
            <v>4315.2</v>
          </cell>
          <cell r="F287">
            <v>4315.2</v>
          </cell>
          <cell r="G287">
            <v>0</v>
          </cell>
        </row>
        <row r="288">
          <cell r="B288" t="str">
            <v>21120-0000-0001-0618</v>
          </cell>
          <cell r="C288" t="str">
            <v>GUERRERO AVILA ALEJANDRA</v>
          </cell>
          <cell r="D288">
            <v>7050.13</v>
          </cell>
          <cell r="E288">
            <v>31763.85</v>
          </cell>
          <cell r="F288">
            <v>24713.72</v>
          </cell>
          <cell r="G288">
            <v>0</v>
          </cell>
        </row>
        <row r="289">
          <cell r="B289" t="str">
            <v>21120-0000-0001-0619</v>
          </cell>
          <cell r="C289" t="str">
            <v>PROMEDICA GARCIA SA DE CV</v>
          </cell>
          <cell r="D289">
            <v>0</v>
          </cell>
          <cell r="E289">
            <v>1276</v>
          </cell>
          <cell r="F289">
            <v>1276</v>
          </cell>
          <cell r="G289">
            <v>0</v>
          </cell>
        </row>
        <row r="290">
          <cell r="B290" t="str">
            <v>21120-0000-0001-0620</v>
          </cell>
          <cell r="C290" t="str">
            <v>LOPEZ CANO MARIA ESTHER</v>
          </cell>
          <cell r="D290">
            <v>0</v>
          </cell>
          <cell r="E290">
            <v>36972.480000000003</v>
          </cell>
          <cell r="F290">
            <v>36972.480000000003</v>
          </cell>
          <cell r="G290">
            <v>0</v>
          </cell>
        </row>
        <row r="291">
          <cell r="B291" t="str">
            <v>21120-0000-0001-0627</v>
          </cell>
          <cell r="C291" t="str">
            <v>SOCIEDAD OFTALMOLOGICA LASER DE LEON SC</v>
          </cell>
          <cell r="D291">
            <v>0</v>
          </cell>
          <cell r="E291">
            <v>1700</v>
          </cell>
          <cell r="F291">
            <v>1700</v>
          </cell>
          <cell r="G291">
            <v>0</v>
          </cell>
        </row>
        <row r="292">
          <cell r="B292" t="str">
            <v>21120-0000-0001-0629</v>
          </cell>
          <cell r="C292" t="str">
            <v>CASILLAS JIMENEZ ROBERTO JORGE</v>
          </cell>
          <cell r="D292">
            <v>470.01</v>
          </cell>
          <cell r="E292">
            <v>12925.16</v>
          </cell>
          <cell r="F292">
            <v>12455.15</v>
          </cell>
          <cell r="G292">
            <v>0</v>
          </cell>
        </row>
        <row r="293">
          <cell r="B293" t="str">
            <v>21120-0000-0001-0630</v>
          </cell>
          <cell r="C293" t="str">
            <v>ZAMORA SANCHEZ JORGE</v>
          </cell>
          <cell r="D293">
            <v>0</v>
          </cell>
          <cell r="E293">
            <v>6747.72</v>
          </cell>
          <cell r="F293">
            <v>6747.72</v>
          </cell>
          <cell r="G293">
            <v>0</v>
          </cell>
        </row>
        <row r="294">
          <cell r="B294" t="str">
            <v>21120-0000-0001-0631</v>
          </cell>
          <cell r="C294" t="str">
            <v>GARCIA GRANA MARIA FERNANDA</v>
          </cell>
          <cell r="D294">
            <v>72458</v>
          </cell>
          <cell r="E294">
            <v>198576</v>
          </cell>
          <cell r="F294">
            <v>126118</v>
          </cell>
          <cell r="G294">
            <v>0</v>
          </cell>
        </row>
        <row r="295">
          <cell r="B295" t="str">
            <v>21120-0000-0001-0633</v>
          </cell>
          <cell r="C295" t="str">
            <v>EXTINTORES DEL BAJIO SA DE CV</v>
          </cell>
          <cell r="D295">
            <v>17968.400000000001</v>
          </cell>
          <cell r="E295">
            <v>8904.16</v>
          </cell>
          <cell r="F295">
            <v>8904.16</v>
          </cell>
          <cell r="G295">
            <v>17968.400000000001</v>
          </cell>
        </row>
        <row r="296">
          <cell r="B296" t="str">
            <v>21120-0000-0001-0636</v>
          </cell>
          <cell r="C296" t="str">
            <v>FUNDACION DE AYUDA AL DEBIL MENTAL AC</v>
          </cell>
          <cell r="D296">
            <v>0</v>
          </cell>
          <cell r="E296">
            <v>74430</v>
          </cell>
          <cell r="F296">
            <v>74430</v>
          </cell>
          <cell r="G296">
            <v>0</v>
          </cell>
        </row>
        <row r="297">
          <cell r="B297" t="str">
            <v>21120-0000-0001-0640</v>
          </cell>
          <cell r="C297" t="str">
            <v>MARIO RODRIGUEZ LOZANO</v>
          </cell>
          <cell r="D297">
            <v>66027.199999999997</v>
          </cell>
          <cell r="E297">
            <v>170717.2</v>
          </cell>
          <cell r="F297">
            <v>104690</v>
          </cell>
          <cell r="G297">
            <v>0</v>
          </cell>
        </row>
        <row r="298">
          <cell r="B298" t="str">
            <v>21120-0000-0001-0644</v>
          </cell>
          <cell r="C298" t="str">
            <v>ROJO GALINDO GERMAN</v>
          </cell>
          <cell r="D298">
            <v>134484</v>
          </cell>
          <cell r="E298">
            <v>265098.51</v>
          </cell>
          <cell r="F298">
            <v>130614.51</v>
          </cell>
          <cell r="G298">
            <v>0</v>
          </cell>
        </row>
        <row r="299">
          <cell r="B299" t="str">
            <v>21120-0000-0001-0647</v>
          </cell>
          <cell r="C299" t="str">
            <v>COMERCIALIZADORA FERDINAN SA DE CV</v>
          </cell>
          <cell r="D299">
            <v>0</v>
          </cell>
          <cell r="E299">
            <v>11617.4</v>
          </cell>
          <cell r="F299">
            <v>11617.4</v>
          </cell>
          <cell r="G299">
            <v>0</v>
          </cell>
        </row>
        <row r="300">
          <cell r="B300" t="str">
            <v>21120-0000-0001-0649</v>
          </cell>
          <cell r="C300" t="str">
            <v>DIAZ OROZCO LOURDES DAMARIS</v>
          </cell>
          <cell r="D300">
            <v>0</v>
          </cell>
          <cell r="E300">
            <v>16275.32</v>
          </cell>
          <cell r="F300">
            <v>16275.32</v>
          </cell>
          <cell r="G300">
            <v>0</v>
          </cell>
        </row>
        <row r="301">
          <cell r="B301" t="str">
            <v>21120-0000-0001-0656</v>
          </cell>
          <cell r="C301" t="str">
            <v>GALO SA DE CV</v>
          </cell>
          <cell r="D301">
            <v>0</v>
          </cell>
          <cell r="E301">
            <v>305383.92</v>
          </cell>
          <cell r="F301">
            <v>305383.92</v>
          </cell>
          <cell r="G301">
            <v>0</v>
          </cell>
        </row>
        <row r="302">
          <cell r="B302" t="str">
            <v>21120-0000-0001-0658</v>
          </cell>
          <cell r="C302" t="str">
            <v>CORRAL RIOS MARISOLINE</v>
          </cell>
          <cell r="D302">
            <v>1914</v>
          </cell>
          <cell r="E302">
            <v>26442.2</v>
          </cell>
          <cell r="F302">
            <v>24528.2</v>
          </cell>
          <cell r="G302">
            <v>0</v>
          </cell>
        </row>
        <row r="303">
          <cell r="B303" t="str">
            <v>21120-0000-0001-0659</v>
          </cell>
          <cell r="C303" t="str">
            <v>HORTA FLORES ANA CECILIA</v>
          </cell>
          <cell r="D303">
            <v>0</v>
          </cell>
          <cell r="E303">
            <v>137879.88</v>
          </cell>
          <cell r="F303">
            <v>137879.88</v>
          </cell>
          <cell r="G303">
            <v>0</v>
          </cell>
        </row>
        <row r="304">
          <cell r="B304" t="str">
            <v>21120-0000-0001-0660</v>
          </cell>
          <cell r="C304" t="str">
            <v>DISTRIBUIDORA DE MATERIALES TRIANGULO SA</v>
          </cell>
          <cell r="D304">
            <v>0</v>
          </cell>
          <cell r="E304">
            <v>6192.4</v>
          </cell>
          <cell r="F304">
            <v>6192.4</v>
          </cell>
          <cell r="G304">
            <v>0</v>
          </cell>
        </row>
        <row r="305">
          <cell r="B305" t="str">
            <v>21120-0000-0001-0661</v>
          </cell>
          <cell r="C305" t="str">
            <v>CONEXION LOGISTICA BAJIO SA DE CV</v>
          </cell>
          <cell r="D305">
            <v>0</v>
          </cell>
          <cell r="E305">
            <v>5394</v>
          </cell>
          <cell r="F305">
            <v>5394</v>
          </cell>
          <cell r="G305">
            <v>0</v>
          </cell>
        </row>
        <row r="306">
          <cell r="B306" t="str">
            <v>21120-0000-0001-0662</v>
          </cell>
          <cell r="C306" t="str">
            <v>ORGANIZACION Q SA DE CV</v>
          </cell>
          <cell r="D306">
            <v>37931.910000000003</v>
          </cell>
          <cell r="E306">
            <v>37931.910000000003</v>
          </cell>
          <cell r="F306">
            <v>0</v>
          </cell>
          <cell r="G306">
            <v>0</v>
          </cell>
        </row>
        <row r="307">
          <cell r="B307" t="str">
            <v>21120-0000-0001-0670</v>
          </cell>
          <cell r="C307" t="str">
            <v>ELABORADORA Y COMERCIALIZADORA DE PRODUC</v>
          </cell>
          <cell r="D307">
            <v>0</v>
          </cell>
          <cell r="E307">
            <v>7198.96</v>
          </cell>
          <cell r="F307">
            <v>7198.96</v>
          </cell>
          <cell r="G307">
            <v>0</v>
          </cell>
        </row>
        <row r="308">
          <cell r="B308" t="str">
            <v>21120-0000-0001-0672</v>
          </cell>
          <cell r="C308" t="str">
            <v>AXTEL SAB DE CV</v>
          </cell>
          <cell r="D308">
            <v>0</v>
          </cell>
          <cell r="E308">
            <v>12599.88</v>
          </cell>
          <cell r="F308">
            <v>12599.88</v>
          </cell>
          <cell r="G308">
            <v>0</v>
          </cell>
        </row>
        <row r="309">
          <cell r="B309" t="str">
            <v>21120-0000-0001-0674</v>
          </cell>
          <cell r="C309" t="str">
            <v>INSTITUTO DE SEGURIDAD SOCIAL DELESTADO</v>
          </cell>
          <cell r="D309">
            <v>0</v>
          </cell>
          <cell r="E309">
            <v>34356.300000000003</v>
          </cell>
          <cell r="F309">
            <v>34356.300000000003</v>
          </cell>
          <cell r="G309">
            <v>0</v>
          </cell>
        </row>
        <row r="310">
          <cell r="B310" t="str">
            <v>21120-0000-0001-0680</v>
          </cell>
          <cell r="C310" t="str">
            <v>RODRIGUEZ VERA ANTONIA</v>
          </cell>
          <cell r="D310">
            <v>0</v>
          </cell>
          <cell r="E310">
            <v>9996.67</v>
          </cell>
          <cell r="F310">
            <v>9996.67</v>
          </cell>
          <cell r="G310">
            <v>0</v>
          </cell>
        </row>
        <row r="311">
          <cell r="B311" t="str">
            <v>21120-0000-0001-0681</v>
          </cell>
          <cell r="C311" t="str">
            <v>HERNANDEZ RODRIGUEZ CRISTIAN JESUS</v>
          </cell>
          <cell r="D311">
            <v>0</v>
          </cell>
          <cell r="E311">
            <v>20000</v>
          </cell>
          <cell r="F311">
            <v>20000</v>
          </cell>
          <cell r="G311">
            <v>0</v>
          </cell>
        </row>
        <row r="312">
          <cell r="B312" t="str">
            <v>21120-0000-0001-0686</v>
          </cell>
          <cell r="C312" t="str">
            <v>GOMEZ VARGAS ERNESTO</v>
          </cell>
          <cell r="D312">
            <v>0</v>
          </cell>
          <cell r="E312">
            <v>2000</v>
          </cell>
          <cell r="F312">
            <v>2000</v>
          </cell>
          <cell r="G312">
            <v>0</v>
          </cell>
        </row>
        <row r="313">
          <cell r="B313" t="str">
            <v>21120-0000-0001-0687</v>
          </cell>
          <cell r="C313" t="str">
            <v>GUERRA MORALES MARÍA DE LOS ANGELES</v>
          </cell>
          <cell r="D313">
            <v>0</v>
          </cell>
          <cell r="E313">
            <v>2450</v>
          </cell>
          <cell r="F313">
            <v>2450</v>
          </cell>
          <cell r="G313">
            <v>0</v>
          </cell>
        </row>
        <row r="314">
          <cell r="B314" t="str">
            <v>21120-0000-0001-0688</v>
          </cell>
          <cell r="C314" t="str">
            <v>ZAMORANO ESTRELLA CLAUDIA GUADALUPE</v>
          </cell>
          <cell r="D314">
            <v>0</v>
          </cell>
          <cell r="E314">
            <v>2088</v>
          </cell>
          <cell r="F314">
            <v>2088</v>
          </cell>
          <cell r="G314">
            <v>0</v>
          </cell>
        </row>
        <row r="315">
          <cell r="B315" t="str">
            <v>21120-0000-0001-0689</v>
          </cell>
          <cell r="C315" t="str">
            <v>LOPEZ GARCIA PAULINA</v>
          </cell>
          <cell r="D315">
            <v>0</v>
          </cell>
          <cell r="E315">
            <v>928</v>
          </cell>
          <cell r="F315">
            <v>928</v>
          </cell>
          <cell r="G315">
            <v>0</v>
          </cell>
        </row>
        <row r="316">
          <cell r="B316" t="str">
            <v>21120-0000-0001-0690</v>
          </cell>
          <cell r="C316" t="str">
            <v>MANRIQUEZ GUERRERO MA DEL ROCIO</v>
          </cell>
          <cell r="D316">
            <v>0</v>
          </cell>
          <cell r="E316">
            <v>39997.85</v>
          </cell>
          <cell r="F316">
            <v>39997.85</v>
          </cell>
          <cell r="G316">
            <v>0</v>
          </cell>
        </row>
        <row r="317">
          <cell r="B317" t="str">
            <v>21120-0000-0001-0691</v>
          </cell>
          <cell r="C317" t="str">
            <v>SOLANO MERCADO SERGIO ULISES</v>
          </cell>
          <cell r="D317">
            <v>0</v>
          </cell>
          <cell r="E317">
            <v>1700</v>
          </cell>
          <cell r="F317">
            <v>1700</v>
          </cell>
          <cell r="G317">
            <v>0</v>
          </cell>
        </row>
        <row r="318">
          <cell r="B318" t="str">
            <v>21120-0000-0001-0692</v>
          </cell>
          <cell r="C318" t="str">
            <v>EQUIPOS MONT-CO SA DE CV</v>
          </cell>
          <cell r="D318">
            <v>0</v>
          </cell>
          <cell r="E318">
            <v>3480</v>
          </cell>
          <cell r="F318">
            <v>3480</v>
          </cell>
          <cell r="G318">
            <v>0</v>
          </cell>
        </row>
        <row r="319">
          <cell r="B319" t="str">
            <v>21120-0000-0001-0693</v>
          </cell>
          <cell r="C319" t="str">
            <v>SALGADO FLORES LILIANA MARIA GUADALUPE</v>
          </cell>
          <cell r="D319">
            <v>0</v>
          </cell>
          <cell r="E319">
            <v>2255</v>
          </cell>
          <cell r="F319">
            <v>2255</v>
          </cell>
          <cell r="G319">
            <v>0</v>
          </cell>
        </row>
        <row r="320">
          <cell r="B320" t="str">
            <v>21120-0000-0001-0694</v>
          </cell>
          <cell r="C320" t="str">
            <v>PATRONATO DE EXPLORA</v>
          </cell>
          <cell r="D320">
            <v>0</v>
          </cell>
          <cell r="E320">
            <v>61325.99</v>
          </cell>
          <cell r="F320">
            <v>61325.99</v>
          </cell>
          <cell r="G320">
            <v>0</v>
          </cell>
        </row>
        <row r="321">
          <cell r="B321" t="str">
            <v>21120-0000-0001-0695</v>
          </cell>
          <cell r="C321" t="str">
            <v>VAZQUEZ HERNANDEZ GADIEL</v>
          </cell>
          <cell r="D321">
            <v>0</v>
          </cell>
          <cell r="E321">
            <v>27547.119999999999</v>
          </cell>
          <cell r="F321">
            <v>27547.119999999999</v>
          </cell>
          <cell r="G321">
            <v>0</v>
          </cell>
        </row>
        <row r="322">
          <cell r="B322" t="str">
            <v>21120-0000-0001-0696</v>
          </cell>
          <cell r="C322" t="str">
            <v>SANITARIOS EXPRESS S DE RL DE CV</v>
          </cell>
          <cell r="D322">
            <v>0</v>
          </cell>
          <cell r="E322">
            <v>31320</v>
          </cell>
          <cell r="F322">
            <v>31320</v>
          </cell>
          <cell r="G322">
            <v>0</v>
          </cell>
        </row>
        <row r="323">
          <cell r="B323" t="str">
            <v>21120-0000-0001-0697</v>
          </cell>
          <cell r="C323" t="str">
            <v>GARCIA MIRANDA RAUL</v>
          </cell>
          <cell r="D323">
            <v>0</v>
          </cell>
          <cell r="E323">
            <v>5000</v>
          </cell>
          <cell r="F323">
            <v>5000</v>
          </cell>
          <cell r="G323">
            <v>0</v>
          </cell>
        </row>
        <row r="324">
          <cell r="B324" t="str">
            <v>21120-0000-0001-0698</v>
          </cell>
          <cell r="C324" t="str">
            <v>QUINTANA MARTINEZ JOSE ADRIAN</v>
          </cell>
          <cell r="D324">
            <v>0</v>
          </cell>
          <cell r="E324">
            <v>6951.88</v>
          </cell>
          <cell r="F324">
            <v>6951.88</v>
          </cell>
          <cell r="G324">
            <v>0</v>
          </cell>
        </row>
        <row r="325">
          <cell r="B325" t="str">
            <v>21120-0000-0001-0699</v>
          </cell>
          <cell r="C325" t="str">
            <v>GONZALEZ VALADEZ M. EUGENIA</v>
          </cell>
          <cell r="D325">
            <v>0</v>
          </cell>
          <cell r="E325">
            <v>1740</v>
          </cell>
          <cell r="F325">
            <v>1740</v>
          </cell>
          <cell r="G325">
            <v>0</v>
          </cell>
        </row>
        <row r="326">
          <cell r="B326" t="str">
            <v>21120-0000-0001-0700</v>
          </cell>
          <cell r="C326" t="str">
            <v>GUALDRON BATECA GUILLERMO ALFREDO</v>
          </cell>
          <cell r="D326">
            <v>0</v>
          </cell>
          <cell r="E326">
            <v>2000.01</v>
          </cell>
          <cell r="F326">
            <v>2000.01</v>
          </cell>
          <cell r="G326">
            <v>0</v>
          </cell>
        </row>
        <row r="327">
          <cell r="B327" t="str">
            <v>21120-0000-0001-0701</v>
          </cell>
          <cell r="C327" t="str">
            <v>CUEVAS HERNANDEZ MARIA REYNA</v>
          </cell>
          <cell r="D327">
            <v>0</v>
          </cell>
          <cell r="E327">
            <v>104</v>
          </cell>
          <cell r="F327">
            <v>104</v>
          </cell>
          <cell r="G327">
            <v>0</v>
          </cell>
        </row>
        <row r="328">
          <cell r="B328" t="str">
            <v>21120-0000-0001-0702</v>
          </cell>
          <cell r="C328" t="str">
            <v>GRANADOS PEREZ MIGUEL ANGEL</v>
          </cell>
          <cell r="D328">
            <v>0</v>
          </cell>
          <cell r="E328">
            <v>15950</v>
          </cell>
          <cell r="F328">
            <v>15950</v>
          </cell>
          <cell r="G328">
            <v>0</v>
          </cell>
        </row>
        <row r="329">
          <cell r="B329" t="str">
            <v>21120-0000-0001-0703</v>
          </cell>
          <cell r="C329" t="str">
            <v>FINE TUBE AND TECHNOLOGY SA DE CV</v>
          </cell>
          <cell r="D329">
            <v>0</v>
          </cell>
          <cell r="E329">
            <v>25696.32</v>
          </cell>
          <cell r="F329">
            <v>25696.32</v>
          </cell>
          <cell r="G329">
            <v>0</v>
          </cell>
        </row>
        <row r="330">
          <cell r="B330" t="str">
            <v>21120-0000-0001-0704</v>
          </cell>
          <cell r="C330" t="str">
            <v>INTERPIRE SA DE CV</v>
          </cell>
          <cell r="D330">
            <v>0</v>
          </cell>
          <cell r="E330">
            <v>1577.6</v>
          </cell>
          <cell r="F330">
            <v>1577.6</v>
          </cell>
          <cell r="G330">
            <v>0</v>
          </cell>
        </row>
        <row r="331">
          <cell r="B331" t="str">
            <v>21120-0000-0001-0705</v>
          </cell>
          <cell r="C331" t="str">
            <v>LIMPIEZA ESPECIALIZADA DEL BAJIO ABC SA</v>
          </cell>
          <cell r="D331">
            <v>0</v>
          </cell>
          <cell r="E331">
            <v>964072.25</v>
          </cell>
          <cell r="F331">
            <v>964072.25</v>
          </cell>
          <cell r="G331">
            <v>0</v>
          </cell>
        </row>
        <row r="332">
          <cell r="B332" t="str">
            <v>21120-0000-0001-0706</v>
          </cell>
          <cell r="C332" t="str">
            <v>SEGURIDAD PRIVADA INTEGRAL MANAVIL SA DE</v>
          </cell>
          <cell r="D332">
            <v>0</v>
          </cell>
          <cell r="E332">
            <v>985739.86</v>
          </cell>
          <cell r="F332">
            <v>985739.86</v>
          </cell>
          <cell r="G332">
            <v>0</v>
          </cell>
        </row>
        <row r="333">
          <cell r="B333" t="str">
            <v>21120-0000-0001-0707</v>
          </cell>
          <cell r="C333" t="str">
            <v>JASIEL MORENO HUMBERTO</v>
          </cell>
          <cell r="D333">
            <v>0</v>
          </cell>
          <cell r="E333">
            <v>9000.01</v>
          </cell>
          <cell r="F333">
            <v>9000.01</v>
          </cell>
          <cell r="G333">
            <v>0</v>
          </cell>
        </row>
        <row r="334">
          <cell r="B334" t="str">
            <v>21120-0000-0001-0708</v>
          </cell>
          <cell r="C334" t="str">
            <v>LOPEZ MUÑOZ IVONNE</v>
          </cell>
          <cell r="D334">
            <v>0</v>
          </cell>
          <cell r="E334">
            <v>840</v>
          </cell>
          <cell r="F334">
            <v>840</v>
          </cell>
          <cell r="G334">
            <v>0</v>
          </cell>
        </row>
        <row r="335">
          <cell r="B335" t="str">
            <v>21120-0000-0001-0709</v>
          </cell>
          <cell r="C335" t="str">
            <v>RAMIREZ RAMIREZ ANGEL</v>
          </cell>
          <cell r="D335">
            <v>0</v>
          </cell>
          <cell r="E335">
            <v>29607.24</v>
          </cell>
          <cell r="F335">
            <v>29607.24</v>
          </cell>
          <cell r="G335">
            <v>0</v>
          </cell>
        </row>
        <row r="336">
          <cell r="B336" t="str">
            <v>21120-0000-0001-0710</v>
          </cell>
          <cell r="C336" t="str">
            <v>FILORIO RICO OSCAR FABIAN</v>
          </cell>
          <cell r="D336">
            <v>0</v>
          </cell>
          <cell r="E336">
            <v>64324.9</v>
          </cell>
          <cell r="F336">
            <v>64324.9</v>
          </cell>
          <cell r="G336">
            <v>0</v>
          </cell>
        </row>
        <row r="337">
          <cell r="B337" t="str">
            <v>21120-0000-0001-0711</v>
          </cell>
          <cell r="C337" t="str">
            <v>LUGO LEYVA GABRIELA</v>
          </cell>
          <cell r="D337">
            <v>0</v>
          </cell>
          <cell r="E337">
            <v>1100</v>
          </cell>
          <cell r="F337">
            <v>1100</v>
          </cell>
          <cell r="G337">
            <v>0</v>
          </cell>
        </row>
        <row r="338">
          <cell r="B338" t="str">
            <v>21120-0000-0001-0712</v>
          </cell>
          <cell r="C338" t="str">
            <v>ARELLANO MARTINEZ MARIO</v>
          </cell>
          <cell r="D338">
            <v>0</v>
          </cell>
          <cell r="E338">
            <v>2320</v>
          </cell>
          <cell r="F338">
            <v>2320</v>
          </cell>
          <cell r="G338">
            <v>0</v>
          </cell>
        </row>
        <row r="339">
          <cell r="B339" t="str">
            <v>21120-0000-0001-0713</v>
          </cell>
          <cell r="C339" t="str">
            <v>TERAPIAS MEDICAS DE NEFROLOGIA SC</v>
          </cell>
          <cell r="D339">
            <v>0</v>
          </cell>
          <cell r="E339">
            <v>2000</v>
          </cell>
          <cell r="F339">
            <v>2000</v>
          </cell>
          <cell r="G339">
            <v>0</v>
          </cell>
        </row>
        <row r="340">
          <cell r="B340" t="str">
            <v>21120-0000-0001-0714</v>
          </cell>
          <cell r="C340" t="str">
            <v>PUENTE CABRERA MARCO ANTONIO</v>
          </cell>
          <cell r="D340">
            <v>0</v>
          </cell>
          <cell r="E340">
            <v>3944</v>
          </cell>
          <cell r="F340">
            <v>3944</v>
          </cell>
          <cell r="G340">
            <v>0</v>
          </cell>
        </row>
        <row r="341">
          <cell r="B341" t="str">
            <v>21120-0000-0001-0715</v>
          </cell>
          <cell r="C341" t="str">
            <v>RESIDENCIA PARA ANCIANOS SAN CHARBEL A.C</v>
          </cell>
          <cell r="D341">
            <v>0</v>
          </cell>
          <cell r="E341">
            <v>32279</v>
          </cell>
          <cell r="F341">
            <v>32279</v>
          </cell>
          <cell r="G341">
            <v>0</v>
          </cell>
        </row>
        <row r="342">
          <cell r="B342" t="str">
            <v>21120-0000-0001-0716</v>
          </cell>
          <cell r="C342" t="str">
            <v>IGNACIO MURILLO</v>
          </cell>
          <cell r="D342">
            <v>0</v>
          </cell>
          <cell r="E342">
            <v>8004</v>
          </cell>
          <cell r="F342">
            <v>8004</v>
          </cell>
          <cell r="G342">
            <v>0</v>
          </cell>
        </row>
        <row r="343">
          <cell r="B343" t="str">
            <v>21120-0000-0001-0717</v>
          </cell>
          <cell r="C343" t="str">
            <v>JAIME DIAZ PIERO ISRAEL</v>
          </cell>
          <cell r="D343">
            <v>0</v>
          </cell>
          <cell r="E343">
            <v>13393.99</v>
          </cell>
          <cell r="F343">
            <v>13393.99</v>
          </cell>
          <cell r="G343">
            <v>0</v>
          </cell>
        </row>
        <row r="344">
          <cell r="B344" t="str">
            <v>21120-0000-0001-0718</v>
          </cell>
          <cell r="C344" t="str">
            <v>RODRIGUEZ GARCIA FLAVIO FRANCISCO</v>
          </cell>
          <cell r="D344">
            <v>0</v>
          </cell>
          <cell r="E344">
            <v>9926.75</v>
          </cell>
          <cell r="F344">
            <v>9926.75</v>
          </cell>
          <cell r="G344">
            <v>0</v>
          </cell>
        </row>
        <row r="345">
          <cell r="B345" t="str">
            <v>21120-0000-0001-0719</v>
          </cell>
          <cell r="C345" t="str">
            <v>ESPINOSA ESCOBAR ANA CAROLA</v>
          </cell>
          <cell r="D345">
            <v>0</v>
          </cell>
          <cell r="E345">
            <v>8120</v>
          </cell>
          <cell r="F345">
            <v>8120</v>
          </cell>
          <cell r="G345">
            <v>0</v>
          </cell>
        </row>
        <row r="346">
          <cell r="B346" t="str">
            <v>21120-0000-0001-0720</v>
          </cell>
          <cell r="C346" t="str">
            <v>JOVANNI DE JESUS ORTIZ TELLEZ</v>
          </cell>
          <cell r="D346">
            <v>0</v>
          </cell>
          <cell r="E346">
            <v>2784</v>
          </cell>
          <cell r="F346">
            <v>2784</v>
          </cell>
          <cell r="G346">
            <v>0</v>
          </cell>
        </row>
        <row r="347">
          <cell r="B347" t="str">
            <v>21120-0000-0001-0721</v>
          </cell>
          <cell r="C347" t="str">
            <v>COMPAÑIA INSTITUCIONAL DE MUEBLES DE ACE</v>
          </cell>
          <cell r="D347">
            <v>0</v>
          </cell>
          <cell r="E347">
            <v>3897.6</v>
          </cell>
          <cell r="F347">
            <v>3897.6</v>
          </cell>
          <cell r="G347">
            <v>0</v>
          </cell>
        </row>
        <row r="348">
          <cell r="B348" t="str">
            <v>21120-0000-0001-0722</v>
          </cell>
          <cell r="C348" t="str">
            <v>CAMACHO ALBA MARIA DEL PILAR</v>
          </cell>
          <cell r="D348">
            <v>0</v>
          </cell>
          <cell r="E348">
            <v>5674.4</v>
          </cell>
          <cell r="F348">
            <v>5674.4</v>
          </cell>
          <cell r="G348">
            <v>0</v>
          </cell>
        </row>
        <row r="349">
          <cell r="B349" t="str">
            <v>21120-0000-0001-0723</v>
          </cell>
          <cell r="C349" t="str">
            <v>MARQUEZ GAMIÑO SERGIO</v>
          </cell>
          <cell r="D349">
            <v>0</v>
          </cell>
          <cell r="E349">
            <v>2000</v>
          </cell>
          <cell r="F349">
            <v>2000</v>
          </cell>
          <cell r="G349">
            <v>0</v>
          </cell>
        </row>
        <row r="350">
          <cell r="B350" t="str">
            <v>21120-0000-0001-0724</v>
          </cell>
          <cell r="C350" t="str">
            <v>LOZANO NUÑEZ SANTIAGO</v>
          </cell>
          <cell r="D350">
            <v>0</v>
          </cell>
          <cell r="E350">
            <v>11600</v>
          </cell>
          <cell r="F350">
            <v>11600</v>
          </cell>
          <cell r="G350">
            <v>0</v>
          </cell>
        </row>
        <row r="351">
          <cell r="B351" t="str">
            <v>21120-0000-0001-0725</v>
          </cell>
          <cell r="C351" t="str">
            <v>DON PULCRO SA DE CV</v>
          </cell>
          <cell r="D351">
            <v>0</v>
          </cell>
          <cell r="E351">
            <v>100</v>
          </cell>
          <cell r="F351">
            <v>100</v>
          </cell>
          <cell r="G351">
            <v>0</v>
          </cell>
        </row>
        <row r="352">
          <cell r="B352" t="str">
            <v>21120-0000-0001-0726</v>
          </cell>
          <cell r="C352" t="str">
            <v>PAN AMERICAN MEXICO COMPAÑIA DE SEGUROS</v>
          </cell>
          <cell r="D352">
            <v>0</v>
          </cell>
          <cell r="E352">
            <v>96787.23</v>
          </cell>
          <cell r="F352">
            <v>96787.23</v>
          </cell>
          <cell r="G352">
            <v>0</v>
          </cell>
        </row>
        <row r="353">
          <cell r="B353" t="str">
            <v>21120-0000-0001-0727</v>
          </cell>
          <cell r="C353" t="str">
            <v>IMPRESORA MARVEL SA DE CV</v>
          </cell>
          <cell r="D353">
            <v>0</v>
          </cell>
          <cell r="E353">
            <v>4698</v>
          </cell>
          <cell r="F353">
            <v>4698</v>
          </cell>
          <cell r="G353">
            <v>0</v>
          </cell>
        </row>
        <row r="354">
          <cell r="B354" t="str">
            <v>21120-0000-0001-0728</v>
          </cell>
          <cell r="C354" t="str">
            <v>COLORISTAS Y ASOCIADOS SA DE CV</v>
          </cell>
          <cell r="D354">
            <v>0</v>
          </cell>
          <cell r="E354">
            <v>9748.66</v>
          </cell>
          <cell r="F354">
            <v>9748.66</v>
          </cell>
          <cell r="G354">
            <v>0</v>
          </cell>
        </row>
        <row r="355">
          <cell r="B355" t="str">
            <v>21120-0000-0001-0729</v>
          </cell>
          <cell r="C355" t="str">
            <v>ROJO CANDELAS AMERICA MARIANA</v>
          </cell>
          <cell r="D355">
            <v>0</v>
          </cell>
          <cell r="E355">
            <v>1252.8</v>
          </cell>
          <cell r="F355">
            <v>1252.8</v>
          </cell>
          <cell r="G355">
            <v>0</v>
          </cell>
        </row>
        <row r="356">
          <cell r="B356" t="str">
            <v>21120-0000-0001-0730</v>
          </cell>
          <cell r="C356" t="str">
            <v>SANCHEZ SERVIN SERGIO GASTON</v>
          </cell>
          <cell r="D356">
            <v>0</v>
          </cell>
          <cell r="E356">
            <v>25520</v>
          </cell>
          <cell r="F356">
            <v>25520</v>
          </cell>
          <cell r="G356">
            <v>0</v>
          </cell>
        </row>
        <row r="357">
          <cell r="B357" t="str">
            <v>21120-0000-0001-0731</v>
          </cell>
          <cell r="C357" t="str">
            <v>DSOFT SA DE CV</v>
          </cell>
          <cell r="D357">
            <v>0</v>
          </cell>
          <cell r="E357">
            <v>4350</v>
          </cell>
          <cell r="F357">
            <v>4350</v>
          </cell>
          <cell r="G357">
            <v>0</v>
          </cell>
        </row>
        <row r="358">
          <cell r="B358" t="str">
            <v>21120-0000-0001-0732</v>
          </cell>
          <cell r="C358" t="str">
            <v>CASTRO BUSSO OSCAR GUTIERREZ</v>
          </cell>
          <cell r="D358">
            <v>0</v>
          </cell>
          <cell r="E358">
            <v>1500</v>
          </cell>
          <cell r="F358">
            <v>1500</v>
          </cell>
          <cell r="G358">
            <v>0</v>
          </cell>
        </row>
        <row r="359">
          <cell r="B359" t="str">
            <v>21120-0000-0001-0733</v>
          </cell>
          <cell r="C359" t="str">
            <v>ANGEL VALLEJO JUAN CARLOS</v>
          </cell>
          <cell r="D359">
            <v>0</v>
          </cell>
          <cell r="E359">
            <v>1590</v>
          </cell>
          <cell r="F359">
            <v>1590</v>
          </cell>
          <cell r="G359">
            <v>0</v>
          </cell>
        </row>
        <row r="360">
          <cell r="B360" t="str">
            <v>21120-0000-0001-0734</v>
          </cell>
          <cell r="C360" t="str">
            <v>HIDALGO HERNANDEZ OSCAR BARUC</v>
          </cell>
          <cell r="D360">
            <v>0</v>
          </cell>
          <cell r="E360">
            <v>24534</v>
          </cell>
          <cell r="F360">
            <v>24534</v>
          </cell>
          <cell r="G360">
            <v>0</v>
          </cell>
        </row>
        <row r="361">
          <cell r="B361" t="str">
            <v>21120-0000-0001-0735</v>
          </cell>
          <cell r="C361" t="str">
            <v>OPERADORA PAYPAL DE MEXICO S DE RL DE CV</v>
          </cell>
          <cell r="D361">
            <v>0</v>
          </cell>
          <cell r="E361">
            <v>25000</v>
          </cell>
          <cell r="F361">
            <v>25000</v>
          </cell>
          <cell r="G361">
            <v>0</v>
          </cell>
        </row>
        <row r="362">
          <cell r="B362" t="str">
            <v>21120-0000-0001-0736</v>
          </cell>
          <cell r="C362" t="str">
            <v>GUILLEN GARCIA JUAN JOSE</v>
          </cell>
          <cell r="D362">
            <v>0</v>
          </cell>
          <cell r="E362">
            <v>12760</v>
          </cell>
          <cell r="F362">
            <v>12760</v>
          </cell>
          <cell r="G362">
            <v>0</v>
          </cell>
        </row>
        <row r="363">
          <cell r="B363" t="str">
            <v>21120-0000-0001-0737</v>
          </cell>
          <cell r="C363" t="str">
            <v>SALINAS RODRIGUEZ VICENTE JOSE</v>
          </cell>
          <cell r="D363">
            <v>0</v>
          </cell>
          <cell r="E363">
            <v>4350</v>
          </cell>
          <cell r="F363">
            <v>4350</v>
          </cell>
          <cell r="G363">
            <v>0</v>
          </cell>
        </row>
        <row r="364">
          <cell r="B364" t="str">
            <v>21120-0000-0001-0738</v>
          </cell>
          <cell r="C364" t="str">
            <v>ROSAS REYES CONCEPCION</v>
          </cell>
          <cell r="D364">
            <v>0</v>
          </cell>
          <cell r="E364">
            <v>1647.2</v>
          </cell>
          <cell r="F364">
            <v>1647.2</v>
          </cell>
          <cell r="G364">
            <v>0</v>
          </cell>
        </row>
        <row r="365">
          <cell r="B365" t="str">
            <v>21120-0000-0001-0739</v>
          </cell>
          <cell r="C365" t="str">
            <v>BEST EDUCACION CAMPUS LEON AC</v>
          </cell>
          <cell r="D365">
            <v>0</v>
          </cell>
          <cell r="E365">
            <v>610.16</v>
          </cell>
          <cell r="F365">
            <v>610.16</v>
          </cell>
          <cell r="G365">
            <v>0</v>
          </cell>
        </row>
        <row r="366">
          <cell r="B366" t="str">
            <v>21120-0000-0001-0740</v>
          </cell>
          <cell r="C366" t="str">
            <v>ORTEGA SIMENTAL NOEMI</v>
          </cell>
          <cell r="D366">
            <v>0</v>
          </cell>
          <cell r="E366">
            <v>4640</v>
          </cell>
          <cell r="F366">
            <v>4640</v>
          </cell>
          <cell r="G366">
            <v>0</v>
          </cell>
        </row>
        <row r="367">
          <cell r="B367" t="str">
            <v>21120-0000-0001-0741</v>
          </cell>
          <cell r="C367" t="str">
            <v>SEGUROS DE VIDA SURA MÉXICO, S.A. DE C.V</v>
          </cell>
          <cell r="D367">
            <v>0</v>
          </cell>
          <cell r="E367">
            <v>98120.76</v>
          </cell>
          <cell r="F367">
            <v>98120.76</v>
          </cell>
          <cell r="G367">
            <v>0</v>
          </cell>
        </row>
        <row r="368">
          <cell r="B368" t="str">
            <v>21120-0000-0001-0742</v>
          </cell>
          <cell r="C368" t="str">
            <v>SUMINISTRO BIOMEDICO E INDUSTRIAL S. DE</v>
          </cell>
          <cell r="D368">
            <v>0</v>
          </cell>
          <cell r="E368">
            <v>4549.17</v>
          </cell>
          <cell r="F368">
            <v>4549.17</v>
          </cell>
          <cell r="G368">
            <v>0</v>
          </cell>
        </row>
        <row r="369">
          <cell r="B369" t="str">
            <v>21120-0000-0001-0743</v>
          </cell>
          <cell r="C369" t="str">
            <v>NOVA FEM FARMACEUTICA, S.A. DE C.V.</v>
          </cell>
          <cell r="D369">
            <v>0</v>
          </cell>
          <cell r="E369">
            <v>3000</v>
          </cell>
          <cell r="F369">
            <v>3000</v>
          </cell>
          <cell r="G369">
            <v>0</v>
          </cell>
        </row>
        <row r="370">
          <cell r="B370" t="str">
            <v>21120-0000-0001-0744</v>
          </cell>
          <cell r="C370" t="str">
            <v>ORTIZ INTERNACIONAL SA DE CV</v>
          </cell>
          <cell r="D370">
            <v>0</v>
          </cell>
          <cell r="E370">
            <v>4000</v>
          </cell>
          <cell r="F370">
            <v>4000</v>
          </cell>
          <cell r="G370">
            <v>0</v>
          </cell>
        </row>
        <row r="371">
          <cell r="B371" t="str">
            <v>21120-0000-0001-0745</v>
          </cell>
          <cell r="C371" t="str">
            <v>SISTEMA INTEGRAL DE ASEO PUBLICO DE LE</v>
          </cell>
          <cell r="D371">
            <v>0</v>
          </cell>
          <cell r="E371">
            <v>1197.2</v>
          </cell>
          <cell r="F371">
            <v>1197.2</v>
          </cell>
          <cell r="G371">
            <v>0</v>
          </cell>
        </row>
        <row r="372">
          <cell r="B372" t="str">
            <v>21120-0000-0001-0746</v>
          </cell>
          <cell r="C372" t="str">
            <v>NICANOR MANZANAREZ QUIÑONEZ</v>
          </cell>
          <cell r="D372">
            <v>0</v>
          </cell>
          <cell r="E372">
            <v>1551</v>
          </cell>
          <cell r="F372">
            <v>1551</v>
          </cell>
          <cell r="G372">
            <v>0</v>
          </cell>
        </row>
        <row r="373">
          <cell r="B373" t="str">
            <v>21120-0000-0001-0747</v>
          </cell>
          <cell r="C373" t="str">
            <v>FLORES RAMIREZ MARIA ALEJANDRA</v>
          </cell>
          <cell r="D373">
            <v>0</v>
          </cell>
          <cell r="E373">
            <v>522</v>
          </cell>
          <cell r="F373">
            <v>522</v>
          </cell>
          <cell r="G373">
            <v>0</v>
          </cell>
        </row>
        <row r="374">
          <cell r="B374" t="str">
            <v>21120-0000-0001-0748</v>
          </cell>
          <cell r="C374" t="str">
            <v>FUNDACION DAR DE SI, A.C.</v>
          </cell>
          <cell r="D374">
            <v>0</v>
          </cell>
          <cell r="E374">
            <v>5000.01</v>
          </cell>
          <cell r="F374">
            <v>5000.01</v>
          </cell>
          <cell r="G374">
            <v>0</v>
          </cell>
        </row>
        <row r="375">
          <cell r="B375" t="str">
            <v>21150-0000-0000-0000</v>
          </cell>
          <cell r="C375" t="str">
            <v>TRANSFERENCIAS OTORGADAS POR PAGAR A COR</v>
          </cell>
          <cell r="D375">
            <v>0</v>
          </cell>
          <cell r="E375">
            <v>150664</v>
          </cell>
          <cell r="F375">
            <v>432844</v>
          </cell>
          <cell r="G375">
            <v>282180</v>
          </cell>
        </row>
        <row r="376">
          <cell r="B376" t="str">
            <v>21150-0000-0008-0000</v>
          </cell>
          <cell r="C376" t="str">
            <v>APORTACIONES FONDO DE AHORRO PATRON</v>
          </cell>
          <cell r="D376">
            <v>0</v>
          </cell>
          <cell r="E376">
            <v>150664</v>
          </cell>
          <cell r="F376">
            <v>432844</v>
          </cell>
          <cell r="G376">
            <v>282180</v>
          </cell>
        </row>
        <row r="377">
          <cell r="B377" t="str">
            <v>21150-0000-0008-0001</v>
          </cell>
          <cell r="C377" t="str">
            <v>APORTACIONES FONDO DE AHORRO PATRON</v>
          </cell>
          <cell r="D377">
            <v>0</v>
          </cell>
          <cell r="E377">
            <v>150664</v>
          </cell>
          <cell r="F377">
            <v>432844</v>
          </cell>
          <cell r="G377">
            <v>282180</v>
          </cell>
        </row>
        <row r="378">
          <cell r="B378" t="str">
            <v>21160-0000-0000-0000</v>
          </cell>
          <cell r="C378" t="str">
            <v>INTERESES, COMISIONES Y OTROS GASTOS DE</v>
          </cell>
          <cell r="D378">
            <v>0</v>
          </cell>
          <cell r="E378">
            <v>151264</v>
          </cell>
          <cell r="F378">
            <v>445615.58</v>
          </cell>
          <cell r="G378">
            <v>294351.58</v>
          </cell>
        </row>
        <row r="379">
          <cell r="B379" t="str">
            <v>21160-0000-0010-0000</v>
          </cell>
          <cell r="C379" t="str">
            <v>APORTACIONES FONDO DE AHORRO EMPLEADO</v>
          </cell>
          <cell r="D379">
            <v>0</v>
          </cell>
          <cell r="E379">
            <v>151264</v>
          </cell>
          <cell r="F379">
            <v>445615.58</v>
          </cell>
          <cell r="G379">
            <v>294351.58</v>
          </cell>
        </row>
        <row r="380">
          <cell r="B380" t="str">
            <v>21160-0000-0010-0001</v>
          </cell>
          <cell r="C380" t="str">
            <v>APORTACIONES FONDO DE AHORRO EMPLEADO</v>
          </cell>
          <cell r="D380">
            <v>0</v>
          </cell>
          <cell r="E380">
            <v>151054</v>
          </cell>
          <cell r="F380">
            <v>433234</v>
          </cell>
          <cell r="G380">
            <v>282180</v>
          </cell>
        </row>
        <row r="381">
          <cell r="B381" t="str">
            <v>21160-0000-0010-0002</v>
          </cell>
          <cell r="C381" t="str">
            <v>INTER. APORT.FONDO DE AHORRO EMPLEADO</v>
          </cell>
          <cell r="D381">
            <v>0</v>
          </cell>
          <cell r="E381">
            <v>210</v>
          </cell>
          <cell r="F381">
            <v>12381.58</v>
          </cell>
          <cell r="G381">
            <v>12171.58</v>
          </cell>
        </row>
        <row r="382">
          <cell r="B382" t="str">
            <v>21170-0000-0000-0000</v>
          </cell>
          <cell r="C382" t="str">
            <v>RETENCIONES Y CONTRIBUCIONES POR PAGAR A</v>
          </cell>
          <cell r="D382">
            <v>3089536.49</v>
          </cell>
          <cell r="E382">
            <v>19992638.949999999</v>
          </cell>
          <cell r="F382">
            <v>19952374.870000001</v>
          </cell>
          <cell r="G382">
            <v>3049272.41</v>
          </cell>
        </row>
        <row r="383">
          <cell r="B383" t="str">
            <v>21170-0000-0002-0000</v>
          </cell>
          <cell r="C383" t="str">
            <v>RETENCIONES DEL SISTEMA DE SEGURIDAD SOC</v>
          </cell>
          <cell r="D383">
            <v>1815020.91</v>
          </cell>
          <cell r="E383">
            <v>13732467.119999999</v>
          </cell>
          <cell r="F383">
            <v>14331574.68</v>
          </cell>
          <cell r="G383">
            <v>2414128.4700000002</v>
          </cell>
        </row>
        <row r="384">
          <cell r="B384" t="str">
            <v>21170-0000-0002-0001</v>
          </cell>
          <cell r="C384" t="str">
            <v>I.M.S.S</v>
          </cell>
          <cell r="D384">
            <v>458113.41</v>
          </cell>
          <cell r="E384">
            <v>4660025.84</v>
          </cell>
          <cell r="F384">
            <v>5675415.2699999996</v>
          </cell>
          <cell r="G384">
            <v>1473502.84</v>
          </cell>
        </row>
        <row r="385">
          <cell r="B385" t="str">
            <v>21170-0000-0002-0002</v>
          </cell>
          <cell r="C385" t="str">
            <v>RETIRO Y CESANTIA</v>
          </cell>
          <cell r="D385">
            <v>485361.4</v>
          </cell>
          <cell r="E385">
            <v>2856703.42</v>
          </cell>
          <cell r="F385">
            <v>2744945.95</v>
          </cell>
          <cell r="G385">
            <v>373603.93</v>
          </cell>
        </row>
        <row r="386">
          <cell r="B386" t="str">
            <v>21170-0000-0002-0003</v>
          </cell>
          <cell r="C386" t="str">
            <v>INFONAVIT</v>
          </cell>
          <cell r="D386">
            <v>864866.14</v>
          </cell>
          <cell r="E386">
            <v>5475506.3899999997</v>
          </cell>
          <cell r="F386">
            <v>5093732.97</v>
          </cell>
          <cell r="G386">
            <v>483092.72</v>
          </cell>
        </row>
        <row r="387">
          <cell r="B387" t="str">
            <v>21170-0000-0002-0004</v>
          </cell>
          <cell r="C387" t="str">
            <v>FONACOT</v>
          </cell>
          <cell r="D387">
            <v>405.01</v>
          </cell>
          <cell r="E387">
            <v>386252.98</v>
          </cell>
          <cell r="F387">
            <v>440474.43</v>
          </cell>
          <cell r="G387">
            <v>54626.46</v>
          </cell>
        </row>
        <row r="388">
          <cell r="B388" t="str">
            <v>21170-0000-0002-0005</v>
          </cell>
          <cell r="C388" t="str">
            <v>SINDIC DE TRAB AL SERV DEL S</v>
          </cell>
          <cell r="D388">
            <v>0</v>
          </cell>
          <cell r="E388">
            <v>25920.84</v>
          </cell>
          <cell r="F388">
            <v>29439.360000000001</v>
          </cell>
          <cell r="G388">
            <v>3518.52</v>
          </cell>
        </row>
        <row r="389">
          <cell r="B389" t="str">
            <v>21170-0000-0002-0006</v>
          </cell>
          <cell r="C389" t="str">
            <v>CAJA POPULAR ARBOLEDAS</v>
          </cell>
          <cell r="D389">
            <v>0</v>
          </cell>
          <cell r="E389">
            <v>282073.75</v>
          </cell>
          <cell r="F389">
            <v>298073.5</v>
          </cell>
          <cell r="G389">
            <v>15999.75</v>
          </cell>
        </row>
        <row r="390">
          <cell r="B390" t="str">
            <v>21170-0000-0002-0007</v>
          </cell>
          <cell r="C390" t="str">
            <v>IMPULSORA PROMOBIEN</v>
          </cell>
          <cell r="D390">
            <v>913.98</v>
          </cell>
          <cell r="E390">
            <v>0</v>
          </cell>
          <cell r="F390">
            <v>0</v>
          </cell>
          <cell r="G390">
            <v>913.98</v>
          </cell>
        </row>
        <row r="391">
          <cell r="B391" t="str">
            <v>21170-0000-0002-0008</v>
          </cell>
          <cell r="C391" t="str">
            <v>ROSA MARIA GARCIA OCAMPO</v>
          </cell>
          <cell r="D391">
            <v>3720.47</v>
          </cell>
          <cell r="E391">
            <v>32832.9</v>
          </cell>
          <cell r="F391">
            <v>36342.199999999997</v>
          </cell>
          <cell r="G391">
            <v>7229.77</v>
          </cell>
        </row>
        <row r="392">
          <cell r="B392" t="str">
            <v>21170-0000-0002-0010</v>
          </cell>
          <cell r="C392" t="str">
            <v>GRUPO MARTINEZ NAVE SA DE CV</v>
          </cell>
          <cell r="D392">
            <v>1640.5</v>
          </cell>
          <cell r="E392">
            <v>0</v>
          </cell>
          <cell r="F392">
            <v>0</v>
          </cell>
          <cell r="G392">
            <v>1640.5</v>
          </cell>
        </row>
        <row r="393">
          <cell r="B393" t="str">
            <v>21170-0000-0002-0011</v>
          </cell>
          <cell r="C393" t="str">
            <v>ACREMEX SC DE RL DE CV</v>
          </cell>
          <cell r="D393">
            <v>0</v>
          </cell>
          <cell r="E393">
            <v>2546</v>
          </cell>
          <cell r="F393">
            <v>2546</v>
          </cell>
          <cell r="G393">
            <v>0</v>
          </cell>
        </row>
        <row r="394">
          <cell r="B394" t="str">
            <v>21170-0000-0002-0016</v>
          </cell>
          <cell r="C394" t="str">
            <v>CRUZ ROJA MEXICANA</v>
          </cell>
          <cell r="D394">
            <v>0</v>
          </cell>
          <cell r="E394">
            <v>10605</v>
          </cell>
          <cell r="F394">
            <v>10605</v>
          </cell>
          <cell r="G394">
            <v>0</v>
          </cell>
        </row>
        <row r="395">
          <cell r="B395" t="str">
            <v>21170-0000-0005-0000</v>
          </cell>
          <cell r="C395" t="str">
            <v>IMPUESTOS SOBRE NÓMINA Y OTROS QUE DERIV</v>
          </cell>
          <cell r="D395">
            <v>1260426.18</v>
          </cell>
          <cell r="E395">
            <v>6159276.8300000001</v>
          </cell>
          <cell r="F395">
            <v>5523351.8300000001</v>
          </cell>
          <cell r="G395">
            <v>624501.18000000005</v>
          </cell>
        </row>
        <row r="396">
          <cell r="B396" t="str">
            <v>21170-0000-0005-0001</v>
          </cell>
          <cell r="C396" t="str">
            <v>I.S.P.T.</v>
          </cell>
          <cell r="D396">
            <v>1082792.7</v>
          </cell>
          <cell r="E396">
            <v>5190548.83</v>
          </cell>
          <cell r="F396">
            <v>4642332.6100000003</v>
          </cell>
          <cell r="G396">
            <v>534576.48</v>
          </cell>
        </row>
        <row r="397">
          <cell r="B397" t="str">
            <v>21170-0000-0005-0002</v>
          </cell>
          <cell r="C397" t="str">
            <v>ISPT HONORARIO ASIMILABLE</v>
          </cell>
          <cell r="D397">
            <v>13025.06</v>
          </cell>
          <cell r="E397">
            <v>74126</v>
          </cell>
          <cell r="F397">
            <v>63633.65</v>
          </cell>
          <cell r="G397">
            <v>2532.71</v>
          </cell>
        </row>
        <row r="398">
          <cell r="B398" t="str">
            <v>21170-0000-0005-0003</v>
          </cell>
          <cell r="C398" t="str">
            <v>2% SOBRE NOMINA</v>
          </cell>
          <cell r="D398">
            <v>162496.25</v>
          </cell>
          <cell r="E398">
            <v>882755.44</v>
          </cell>
          <cell r="F398">
            <v>807208.57</v>
          </cell>
          <cell r="G398">
            <v>86949.38</v>
          </cell>
        </row>
        <row r="399">
          <cell r="B399" t="str">
            <v>21170-0000-0005-0004</v>
          </cell>
          <cell r="C399" t="str">
            <v>2% HONORARIOS ASIMILABLES</v>
          </cell>
          <cell r="D399">
            <v>2112.17</v>
          </cell>
          <cell r="E399">
            <v>11846.56</v>
          </cell>
          <cell r="F399">
            <v>10177</v>
          </cell>
          <cell r="G399">
            <v>442.61</v>
          </cell>
        </row>
        <row r="400">
          <cell r="B400" t="str">
            <v>21170-0000-0009-0000</v>
          </cell>
          <cell r="C400" t="str">
            <v>OTRAS RETENCIONES Y CONTRIBUCIONES POR P</v>
          </cell>
          <cell r="D400">
            <v>14089.4</v>
          </cell>
          <cell r="E400">
            <v>100895</v>
          </cell>
          <cell r="F400">
            <v>97448.36</v>
          </cell>
          <cell r="G400">
            <v>10642.76</v>
          </cell>
        </row>
        <row r="401">
          <cell r="B401" t="str">
            <v>21170-0000-0009-0002</v>
          </cell>
          <cell r="C401" t="str">
            <v>10% DE HONORARIOS</v>
          </cell>
          <cell r="D401">
            <v>12808.64</v>
          </cell>
          <cell r="E401">
            <v>91723</v>
          </cell>
          <cell r="F401">
            <v>88589.56</v>
          </cell>
          <cell r="G401">
            <v>9675.2000000000007</v>
          </cell>
        </row>
        <row r="402">
          <cell r="B402" t="str">
            <v>21170-0000-0009-0004</v>
          </cell>
          <cell r="C402" t="str">
            <v>1% CEDULAR</v>
          </cell>
          <cell r="D402">
            <v>1280.76</v>
          </cell>
          <cell r="E402">
            <v>9172</v>
          </cell>
          <cell r="F402">
            <v>8858.7999999999993</v>
          </cell>
          <cell r="G402">
            <v>967.56</v>
          </cell>
        </row>
        <row r="403">
          <cell r="B403" t="str">
            <v>21190-0000-0000-0000</v>
          </cell>
          <cell r="C403" t="str">
            <v>OTRAS CUENTAS POR PAGAR A CORTO PLAZO</v>
          </cell>
          <cell r="D403">
            <v>1334553.33</v>
          </cell>
          <cell r="E403">
            <v>4413578.68</v>
          </cell>
          <cell r="F403">
            <v>3436547.58</v>
          </cell>
          <cell r="G403">
            <v>357522.23</v>
          </cell>
        </row>
        <row r="404">
          <cell r="B404" t="str">
            <v>21190-0000-0009-0000</v>
          </cell>
          <cell r="C404" t="str">
            <v>OTRAS CUENTAS POR PAGAR A CP</v>
          </cell>
          <cell r="D404">
            <v>1334553.33</v>
          </cell>
          <cell r="E404">
            <v>4413578.68</v>
          </cell>
          <cell r="F404">
            <v>3436547.58</v>
          </cell>
          <cell r="G404">
            <v>357522.23</v>
          </cell>
        </row>
        <row r="405">
          <cell r="B405" t="str">
            <v>21190-0000-0009-0024</v>
          </cell>
          <cell r="C405" t="str">
            <v>MUNICIPIO DE LEON</v>
          </cell>
          <cell r="D405">
            <v>970.52</v>
          </cell>
          <cell r="E405">
            <v>3958.46</v>
          </cell>
          <cell r="F405">
            <v>2987.94</v>
          </cell>
          <cell r="G405">
            <v>0</v>
          </cell>
        </row>
        <row r="406">
          <cell r="B406" t="str">
            <v>21190-0000-0009-0027</v>
          </cell>
          <cell r="C406" t="str">
            <v>MARIA ALEJANDRA ANDRADE NICASIO(FINIQUIT</v>
          </cell>
          <cell r="D406">
            <v>4897.29</v>
          </cell>
          <cell r="E406">
            <v>0</v>
          </cell>
          <cell r="F406">
            <v>0</v>
          </cell>
          <cell r="G406">
            <v>4897.29</v>
          </cell>
        </row>
        <row r="407">
          <cell r="B407" t="str">
            <v>21190-0000-0009-0030</v>
          </cell>
          <cell r="C407" t="str">
            <v>ACREEDORES DIVERSOS CAJA</v>
          </cell>
          <cell r="D407">
            <v>0</v>
          </cell>
          <cell r="E407">
            <v>607</v>
          </cell>
          <cell r="F407">
            <v>607</v>
          </cell>
          <cell r="G407">
            <v>0</v>
          </cell>
        </row>
        <row r="408">
          <cell r="B408" t="str">
            <v>21190-0000-0009-0036</v>
          </cell>
          <cell r="C408" t="str">
            <v>MIGUEL ANGEL COB ARENAS</v>
          </cell>
          <cell r="D408">
            <v>0</v>
          </cell>
          <cell r="E408">
            <v>66344.7</v>
          </cell>
          <cell r="F408">
            <v>66344.7</v>
          </cell>
          <cell r="G408">
            <v>0</v>
          </cell>
        </row>
        <row r="409">
          <cell r="B409" t="str">
            <v>21190-0000-0009-0037</v>
          </cell>
          <cell r="C409" t="str">
            <v>EMMA MARIA REYNA GALINDO SANCHEZ</v>
          </cell>
          <cell r="D409">
            <v>0</v>
          </cell>
          <cell r="E409">
            <v>150</v>
          </cell>
          <cell r="F409">
            <v>150</v>
          </cell>
          <cell r="G409">
            <v>0</v>
          </cell>
        </row>
        <row r="410">
          <cell r="B410" t="str">
            <v>21190-0000-0009-0040</v>
          </cell>
          <cell r="C410" t="str">
            <v>MA. TERESA AGUILAR AYALA</v>
          </cell>
          <cell r="D410">
            <v>0</v>
          </cell>
          <cell r="E410">
            <v>50811.42</v>
          </cell>
          <cell r="F410">
            <v>50811.42</v>
          </cell>
          <cell r="G410">
            <v>0</v>
          </cell>
        </row>
        <row r="411">
          <cell r="B411" t="str">
            <v>21190-0000-0009-0041</v>
          </cell>
          <cell r="C411" t="str">
            <v>CLAUDIA CRISTINA PEREZ ROMO</v>
          </cell>
          <cell r="D411">
            <v>0</v>
          </cell>
          <cell r="E411">
            <v>62038.43</v>
          </cell>
          <cell r="F411">
            <v>62038.43</v>
          </cell>
          <cell r="G411">
            <v>0</v>
          </cell>
        </row>
        <row r="412">
          <cell r="B412" t="str">
            <v>21190-0000-0009-0046</v>
          </cell>
          <cell r="C412" t="str">
            <v>CENTRO ASESOR DEL BAJIO SA DE CV</v>
          </cell>
          <cell r="D412">
            <v>0</v>
          </cell>
          <cell r="E412">
            <v>1477</v>
          </cell>
          <cell r="F412">
            <v>1477</v>
          </cell>
          <cell r="G412">
            <v>0</v>
          </cell>
        </row>
        <row r="413">
          <cell r="B413" t="str">
            <v>21190-0000-0009-0051</v>
          </cell>
          <cell r="C413" t="str">
            <v>ALBERTO SOLORIO BELMONTE</v>
          </cell>
          <cell r="D413">
            <v>0</v>
          </cell>
          <cell r="E413">
            <v>56873.49</v>
          </cell>
          <cell r="F413">
            <v>56873.49</v>
          </cell>
          <cell r="G413">
            <v>0</v>
          </cell>
        </row>
        <row r="414">
          <cell r="B414" t="str">
            <v>21190-0000-0009-0053</v>
          </cell>
          <cell r="C414" t="str">
            <v>GEORGINA ROJO ROBLEDO</v>
          </cell>
          <cell r="D414">
            <v>0</v>
          </cell>
          <cell r="E414">
            <v>63704.41</v>
          </cell>
          <cell r="F414">
            <v>63704.41</v>
          </cell>
          <cell r="G414">
            <v>0</v>
          </cell>
        </row>
        <row r="415">
          <cell r="B415" t="str">
            <v>21190-0000-0009-0055</v>
          </cell>
          <cell r="C415" t="str">
            <v>MAYRA CRISTINA OREJEL IBARRA</v>
          </cell>
          <cell r="D415">
            <v>0</v>
          </cell>
          <cell r="E415">
            <v>72674.59</v>
          </cell>
          <cell r="F415">
            <v>72674.59</v>
          </cell>
          <cell r="G415">
            <v>0</v>
          </cell>
        </row>
        <row r="416">
          <cell r="B416" t="str">
            <v>21190-0000-0009-0056</v>
          </cell>
          <cell r="C416" t="str">
            <v>MARIANA HERNANDEZ BOBADILLA</v>
          </cell>
          <cell r="D416">
            <v>0</v>
          </cell>
          <cell r="E416">
            <v>4400.78</v>
          </cell>
          <cell r="F416">
            <v>4400.78</v>
          </cell>
          <cell r="G416">
            <v>0</v>
          </cell>
        </row>
        <row r="417">
          <cell r="B417" t="str">
            <v>21190-0000-0009-0057</v>
          </cell>
          <cell r="C417" t="str">
            <v>MARIA ANGELICA MUÑOZ REYNA</v>
          </cell>
          <cell r="D417">
            <v>0</v>
          </cell>
          <cell r="E417">
            <v>51720.07</v>
          </cell>
          <cell r="F417">
            <v>51720.07</v>
          </cell>
          <cell r="G417">
            <v>0</v>
          </cell>
        </row>
        <row r="418">
          <cell r="B418" t="str">
            <v>21190-0000-0009-0059</v>
          </cell>
          <cell r="C418" t="str">
            <v>ASOCIACION LEONESA DE LA FAMILIA DEL NIÑ</v>
          </cell>
          <cell r="D418">
            <v>0</v>
          </cell>
          <cell r="E418">
            <v>56000</v>
          </cell>
          <cell r="F418">
            <v>56000</v>
          </cell>
          <cell r="G418">
            <v>0</v>
          </cell>
        </row>
        <row r="419">
          <cell r="B419" t="str">
            <v>21190-0000-0009-0068</v>
          </cell>
          <cell r="C419" t="str">
            <v>ANA LUS MORADO LARA</v>
          </cell>
          <cell r="D419">
            <v>0</v>
          </cell>
          <cell r="E419">
            <v>4344.1899999999996</v>
          </cell>
          <cell r="F419">
            <v>4344.1899999999996</v>
          </cell>
          <cell r="G419">
            <v>0</v>
          </cell>
        </row>
        <row r="420">
          <cell r="B420" t="str">
            <v>21190-0000-0009-0069</v>
          </cell>
          <cell r="C420" t="str">
            <v>ASOCIACION BENEFICA PRO NIÑEZ DESVALIDA</v>
          </cell>
          <cell r="D420">
            <v>0</v>
          </cell>
          <cell r="E420">
            <v>36000</v>
          </cell>
          <cell r="F420">
            <v>36000</v>
          </cell>
          <cell r="G420">
            <v>0</v>
          </cell>
        </row>
        <row r="421">
          <cell r="B421" t="str">
            <v>21190-0000-0009-0071</v>
          </cell>
          <cell r="C421" t="str">
            <v>CENTRO DE APOYO PSICOPEDAGOGICO PARA CIE</v>
          </cell>
          <cell r="D421">
            <v>0</v>
          </cell>
          <cell r="E421">
            <v>13500</v>
          </cell>
          <cell r="F421">
            <v>13500</v>
          </cell>
          <cell r="G421">
            <v>0</v>
          </cell>
        </row>
        <row r="422">
          <cell r="B422" t="str">
            <v>21190-0000-0009-0073</v>
          </cell>
          <cell r="C422" t="str">
            <v>PATRONATO DE ASISTENCIA ALA ANCIANIDAD D</v>
          </cell>
          <cell r="D422">
            <v>0</v>
          </cell>
          <cell r="E422">
            <v>14000</v>
          </cell>
          <cell r="F422">
            <v>14000</v>
          </cell>
          <cell r="G422">
            <v>0</v>
          </cell>
        </row>
        <row r="423">
          <cell r="B423" t="str">
            <v>21190-0000-0009-0074</v>
          </cell>
          <cell r="C423" t="str">
            <v>VOLUNTARIAS VICENTINAS DE LEON</v>
          </cell>
          <cell r="D423">
            <v>0</v>
          </cell>
          <cell r="E423">
            <v>18000</v>
          </cell>
          <cell r="F423">
            <v>18000</v>
          </cell>
          <cell r="G423">
            <v>0</v>
          </cell>
        </row>
        <row r="424">
          <cell r="B424" t="str">
            <v>21190-0000-0009-0075</v>
          </cell>
          <cell r="C424" t="str">
            <v>ASILO DE ANCIANOS CARPI AC</v>
          </cell>
          <cell r="D424">
            <v>0</v>
          </cell>
          <cell r="E424">
            <v>27000</v>
          </cell>
          <cell r="F424">
            <v>27000</v>
          </cell>
          <cell r="G424">
            <v>0</v>
          </cell>
        </row>
        <row r="425">
          <cell r="B425" t="str">
            <v>21190-0000-0009-0078</v>
          </cell>
          <cell r="C425" t="str">
            <v>SOCIEDAD PROTECTORA DE LA NIÑEZ DESVALID</v>
          </cell>
          <cell r="D425">
            <v>0</v>
          </cell>
          <cell r="E425">
            <v>36000</v>
          </cell>
          <cell r="F425">
            <v>36000</v>
          </cell>
          <cell r="G425">
            <v>0</v>
          </cell>
        </row>
        <row r="426">
          <cell r="B426" t="str">
            <v>21190-0000-0009-0080</v>
          </cell>
          <cell r="C426" t="str">
            <v>AMIGO DANIEL AC</v>
          </cell>
          <cell r="D426">
            <v>0</v>
          </cell>
          <cell r="E426">
            <v>45000</v>
          </cell>
          <cell r="F426">
            <v>45000</v>
          </cell>
          <cell r="G426">
            <v>0</v>
          </cell>
        </row>
        <row r="427">
          <cell r="B427" t="str">
            <v>21190-0000-0009-0082</v>
          </cell>
          <cell r="C427" t="str">
            <v>CASA HOGAR LOYOLA AC</v>
          </cell>
          <cell r="D427">
            <v>0</v>
          </cell>
          <cell r="E427">
            <v>21000</v>
          </cell>
          <cell r="F427">
            <v>21000</v>
          </cell>
          <cell r="G427">
            <v>0</v>
          </cell>
        </row>
        <row r="428">
          <cell r="B428" t="str">
            <v>21190-0000-0009-0085</v>
          </cell>
          <cell r="C428" t="str">
            <v>SISTEMA PARA EL DESARROLLO INTEGRAL DE L</v>
          </cell>
          <cell r="D428">
            <v>1174710.3999999999</v>
          </cell>
          <cell r="E428">
            <v>1163166.1100000001</v>
          </cell>
          <cell r="F428">
            <v>9581.58</v>
          </cell>
          <cell r="G428">
            <v>21125.87</v>
          </cell>
        </row>
        <row r="429">
          <cell r="B429" t="str">
            <v>21190-0000-0009-0090</v>
          </cell>
          <cell r="C429" t="str">
            <v>UNIDAD JUVENIL DE MEJORAMIENTO AC</v>
          </cell>
          <cell r="D429">
            <v>0</v>
          </cell>
          <cell r="E429">
            <v>13500</v>
          </cell>
          <cell r="F429">
            <v>13500</v>
          </cell>
          <cell r="G429">
            <v>0</v>
          </cell>
        </row>
        <row r="430">
          <cell r="B430" t="str">
            <v>21190-0000-0009-0091</v>
          </cell>
          <cell r="C430" t="str">
            <v>INSTITUTO GUANAJUATENSE PARA LAS PERSONA</v>
          </cell>
          <cell r="D430">
            <v>0</v>
          </cell>
          <cell r="E430">
            <v>100828.96</v>
          </cell>
          <cell r="F430">
            <v>100828.96</v>
          </cell>
          <cell r="G430">
            <v>0</v>
          </cell>
        </row>
        <row r="431">
          <cell r="B431" t="str">
            <v>21190-0000-0009-0092</v>
          </cell>
          <cell r="C431" t="str">
            <v>GRACIELA TORRES CHAVEZ</v>
          </cell>
          <cell r="D431">
            <v>0</v>
          </cell>
          <cell r="E431">
            <v>11740.43</v>
          </cell>
          <cell r="F431">
            <v>11740.43</v>
          </cell>
          <cell r="G431">
            <v>0</v>
          </cell>
        </row>
        <row r="432">
          <cell r="B432" t="str">
            <v>21190-0000-0009-0095</v>
          </cell>
          <cell r="C432" t="str">
            <v>MARISELA ALVAREZ MENDEZ</v>
          </cell>
          <cell r="D432">
            <v>0</v>
          </cell>
          <cell r="E432">
            <v>21674.79</v>
          </cell>
          <cell r="F432">
            <v>21674.79</v>
          </cell>
          <cell r="G432">
            <v>0</v>
          </cell>
        </row>
        <row r="433">
          <cell r="B433" t="str">
            <v>21190-0000-0009-0097</v>
          </cell>
          <cell r="C433" t="str">
            <v>MA GUADALUPE DEL ROSARIO GARCIA ESQUIVEL</v>
          </cell>
          <cell r="D433">
            <v>0</v>
          </cell>
          <cell r="E433">
            <v>12031.9</v>
          </cell>
          <cell r="F433">
            <v>12031.9</v>
          </cell>
          <cell r="G433">
            <v>0</v>
          </cell>
        </row>
        <row r="434">
          <cell r="B434" t="str">
            <v>21190-0000-0009-0098</v>
          </cell>
          <cell r="C434" t="str">
            <v>BERTHA GUTIERREZ MORENO</v>
          </cell>
          <cell r="D434">
            <v>0</v>
          </cell>
          <cell r="E434">
            <v>16725</v>
          </cell>
          <cell r="F434">
            <v>16725</v>
          </cell>
          <cell r="G434">
            <v>0</v>
          </cell>
        </row>
        <row r="435">
          <cell r="B435" t="str">
            <v>21190-0000-0009-0099</v>
          </cell>
          <cell r="C435" t="str">
            <v>JOSEFINA MACIAS BOSQUES</v>
          </cell>
          <cell r="D435">
            <v>0</v>
          </cell>
          <cell r="E435">
            <v>37618.78</v>
          </cell>
          <cell r="F435">
            <v>37618.78</v>
          </cell>
          <cell r="G435">
            <v>0</v>
          </cell>
        </row>
        <row r="436">
          <cell r="B436" t="str">
            <v>21190-0000-0009-0103</v>
          </cell>
          <cell r="C436" t="str">
            <v>ARACELI COLLAZO YEPEZ</v>
          </cell>
          <cell r="D436">
            <v>0</v>
          </cell>
          <cell r="E436">
            <v>687.45</v>
          </cell>
          <cell r="F436">
            <v>687.45</v>
          </cell>
          <cell r="G436">
            <v>0</v>
          </cell>
        </row>
        <row r="437">
          <cell r="B437" t="str">
            <v>21190-0000-0009-0107</v>
          </cell>
          <cell r="C437" t="str">
            <v>ANA TERESA CONCHAS PALOMINO</v>
          </cell>
          <cell r="D437">
            <v>0</v>
          </cell>
          <cell r="E437">
            <v>17899.11</v>
          </cell>
          <cell r="F437">
            <v>17899.11</v>
          </cell>
          <cell r="G437">
            <v>0</v>
          </cell>
        </row>
        <row r="438">
          <cell r="B438" t="str">
            <v>21190-0000-0009-0109</v>
          </cell>
          <cell r="C438" t="str">
            <v>BECERRA MACIAS ZAIRA IVETH</v>
          </cell>
          <cell r="D438">
            <v>0</v>
          </cell>
          <cell r="E438">
            <v>51337.07</v>
          </cell>
          <cell r="F438">
            <v>51337.07</v>
          </cell>
          <cell r="G438">
            <v>0</v>
          </cell>
        </row>
        <row r="439">
          <cell r="B439" t="str">
            <v>21190-0000-0009-0116</v>
          </cell>
          <cell r="C439" t="str">
            <v>GARCIA PADILLA LILIANA</v>
          </cell>
          <cell r="D439">
            <v>0</v>
          </cell>
          <cell r="E439">
            <v>62643.7</v>
          </cell>
          <cell r="F439">
            <v>62643.7</v>
          </cell>
          <cell r="G439">
            <v>0</v>
          </cell>
        </row>
        <row r="440">
          <cell r="B440" t="str">
            <v>21190-0000-0009-0117</v>
          </cell>
          <cell r="C440" t="str">
            <v>MARIA ISABEL COB ARENAS</v>
          </cell>
          <cell r="D440">
            <v>0</v>
          </cell>
          <cell r="E440">
            <v>52924.84</v>
          </cell>
          <cell r="F440">
            <v>52924.84</v>
          </cell>
          <cell r="G440">
            <v>0</v>
          </cell>
        </row>
        <row r="441">
          <cell r="B441" t="str">
            <v>21190-0000-0009-0124</v>
          </cell>
          <cell r="C441" t="str">
            <v>JANETH DEL ROSARIO TORRES LOPEZ</v>
          </cell>
          <cell r="D441">
            <v>0</v>
          </cell>
          <cell r="E441">
            <v>3675.84</v>
          </cell>
          <cell r="F441">
            <v>3675.84</v>
          </cell>
          <cell r="G441">
            <v>0</v>
          </cell>
        </row>
        <row r="442">
          <cell r="B442" t="str">
            <v>21190-0000-0009-0132</v>
          </cell>
          <cell r="C442" t="str">
            <v>MACIAS AGUILAR ELSA FABIOLA</v>
          </cell>
          <cell r="D442">
            <v>0</v>
          </cell>
          <cell r="E442">
            <v>60224.17</v>
          </cell>
          <cell r="F442">
            <v>60224.17</v>
          </cell>
          <cell r="G442">
            <v>0</v>
          </cell>
        </row>
        <row r="443">
          <cell r="B443" t="str">
            <v>21190-0000-0009-0138</v>
          </cell>
          <cell r="C443" t="str">
            <v>SISTEMA DIF ESTATAL (DESAYUNOS FRIOS)</v>
          </cell>
          <cell r="D443">
            <v>0</v>
          </cell>
          <cell r="E443">
            <v>583200.63</v>
          </cell>
          <cell r="F443">
            <v>867199.51</v>
          </cell>
          <cell r="G443">
            <v>283998.88</v>
          </cell>
        </row>
        <row r="444">
          <cell r="B444" t="str">
            <v>21190-0000-0009-0142</v>
          </cell>
          <cell r="C444" t="str">
            <v>ORTEGA GONZALEZ MARGARITA ALICIA</v>
          </cell>
          <cell r="D444">
            <v>4801.2</v>
          </cell>
          <cell r="E444">
            <v>0</v>
          </cell>
          <cell r="F444">
            <v>0</v>
          </cell>
          <cell r="G444">
            <v>4801.2</v>
          </cell>
        </row>
        <row r="445">
          <cell r="B445" t="str">
            <v>21190-0000-0009-0144</v>
          </cell>
          <cell r="C445" t="str">
            <v>SANTILLAN MORALES TERESA</v>
          </cell>
          <cell r="D445">
            <v>0</v>
          </cell>
          <cell r="E445">
            <v>38110.339999999997</v>
          </cell>
          <cell r="F445">
            <v>38110.339999999997</v>
          </cell>
          <cell r="G445">
            <v>0</v>
          </cell>
        </row>
        <row r="446">
          <cell r="B446" t="str">
            <v>21190-0000-0009-0154</v>
          </cell>
          <cell r="C446" t="str">
            <v>LOPEZ CARRERA CHRISTIAN ALEJANDRO(FINIQU</v>
          </cell>
          <cell r="D446">
            <v>7588.04</v>
          </cell>
          <cell r="E446">
            <v>0</v>
          </cell>
          <cell r="F446">
            <v>0</v>
          </cell>
          <cell r="G446">
            <v>7588.04</v>
          </cell>
        </row>
        <row r="447">
          <cell r="B447" t="str">
            <v>21190-0000-0009-0155</v>
          </cell>
          <cell r="C447" t="str">
            <v>GUTIERREZ HERNANDEZ DANIEL(FINIQUITO)</v>
          </cell>
          <cell r="D447">
            <v>358.79</v>
          </cell>
          <cell r="E447">
            <v>0</v>
          </cell>
          <cell r="F447">
            <v>0</v>
          </cell>
          <cell r="G447">
            <v>358.79</v>
          </cell>
        </row>
        <row r="448">
          <cell r="B448" t="str">
            <v>21190-0000-0009-0156</v>
          </cell>
          <cell r="C448" t="str">
            <v>RUIZ GONZALEZ LUZ ADRIANA(FINIQUITO)</v>
          </cell>
          <cell r="D448">
            <v>6331.97</v>
          </cell>
          <cell r="E448">
            <v>0</v>
          </cell>
          <cell r="F448">
            <v>0</v>
          </cell>
          <cell r="G448">
            <v>6331.97</v>
          </cell>
        </row>
        <row r="449">
          <cell r="B449" t="str">
            <v>21190-0000-0009-0157</v>
          </cell>
          <cell r="C449" t="str">
            <v>ORTIZ GAONA LAURA CECILIA (FINIQUITO)</v>
          </cell>
          <cell r="D449">
            <v>284.17</v>
          </cell>
          <cell r="E449">
            <v>0</v>
          </cell>
          <cell r="F449">
            <v>0</v>
          </cell>
          <cell r="G449">
            <v>284.17</v>
          </cell>
        </row>
        <row r="450">
          <cell r="B450" t="str">
            <v>21190-0000-0009-0158</v>
          </cell>
          <cell r="C450" t="str">
            <v>SANCHEZ URBINA JESUS RAFAEL(FINIQUITO)</v>
          </cell>
          <cell r="D450">
            <v>2085.1999999999998</v>
          </cell>
          <cell r="E450">
            <v>0</v>
          </cell>
          <cell r="F450">
            <v>0</v>
          </cell>
          <cell r="G450">
            <v>2085.1999999999998</v>
          </cell>
        </row>
        <row r="451">
          <cell r="B451" t="str">
            <v>21190-0000-0009-0161</v>
          </cell>
          <cell r="C451" t="str">
            <v>ASA DE ASISTENCIA Y REHABILITACION PARA</v>
          </cell>
          <cell r="D451">
            <v>0</v>
          </cell>
          <cell r="E451">
            <v>45000</v>
          </cell>
          <cell r="F451">
            <v>45000</v>
          </cell>
          <cell r="G451">
            <v>0</v>
          </cell>
        </row>
        <row r="452">
          <cell r="B452" t="str">
            <v>21190-0000-0009-0165</v>
          </cell>
          <cell r="C452" t="str">
            <v>NUESTROS AÑOS FELICES AC</v>
          </cell>
          <cell r="D452">
            <v>0</v>
          </cell>
          <cell r="E452">
            <v>13500</v>
          </cell>
          <cell r="F452">
            <v>13500</v>
          </cell>
          <cell r="G452">
            <v>0</v>
          </cell>
        </row>
        <row r="453">
          <cell r="B453" t="str">
            <v>21190-0000-0009-0166</v>
          </cell>
          <cell r="C453" t="str">
            <v>ROMERO HERNANDEZ ANGELICA</v>
          </cell>
          <cell r="D453">
            <v>0</v>
          </cell>
          <cell r="E453">
            <v>22295.49</v>
          </cell>
          <cell r="F453">
            <v>22295.49</v>
          </cell>
          <cell r="G453">
            <v>0</v>
          </cell>
        </row>
        <row r="454">
          <cell r="B454" t="str">
            <v>21190-0000-0009-0168</v>
          </cell>
          <cell r="C454" t="str">
            <v>COLUMBA GARCIA GALICIA (FINIQUITO)</v>
          </cell>
          <cell r="D454">
            <v>954.68</v>
          </cell>
          <cell r="E454">
            <v>0</v>
          </cell>
          <cell r="F454">
            <v>0</v>
          </cell>
          <cell r="G454">
            <v>954.68</v>
          </cell>
        </row>
        <row r="455">
          <cell r="B455" t="str">
            <v>21190-0000-0009-0169</v>
          </cell>
          <cell r="C455" t="str">
            <v>SARA RODRIGUEZ VARGAS (FINIQUITO)</v>
          </cell>
          <cell r="D455">
            <v>3186.66</v>
          </cell>
          <cell r="E455">
            <v>0</v>
          </cell>
          <cell r="F455">
            <v>0</v>
          </cell>
          <cell r="G455">
            <v>3186.66</v>
          </cell>
        </row>
        <row r="456">
          <cell r="B456" t="str">
            <v>21190-0000-0009-0170</v>
          </cell>
          <cell r="C456" t="str">
            <v>FUNDACION EMMANUEL DEL BAJIO AC</v>
          </cell>
          <cell r="D456">
            <v>0</v>
          </cell>
          <cell r="E456">
            <v>56000</v>
          </cell>
          <cell r="F456">
            <v>56000</v>
          </cell>
          <cell r="G456">
            <v>0</v>
          </cell>
        </row>
        <row r="457">
          <cell r="B457" t="str">
            <v>21190-0000-0009-0181</v>
          </cell>
          <cell r="C457" t="str">
            <v>SANCHEZ PEREZ GONZALEZ MARIANA</v>
          </cell>
          <cell r="D457">
            <v>0</v>
          </cell>
          <cell r="E457">
            <v>10319.94</v>
          </cell>
          <cell r="F457">
            <v>10319.94</v>
          </cell>
          <cell r="G457">
            <v>0</v>
          </cell>
        </row>
        <row r="458">
          <cell r="B458" t="str">
            <v>21190-0000-0009-0182</v>
          </cell>
          <cell r="C458" t="str">
            <v>DE LA CRUZ BERNAL MARTINA ALEJANDRA</v>
          </cell>
          <cell r="D458">
            <v>0</v>
          </cell>
          <cell r="E458">
            <v>27317.5</v>
          </cell>
          <cell r="F458">
            <v>27317.5</v>
          </cell>
          <cell r="G458">
            <v>0</v>
          </cell>
        </row>
        <row r="459">
          <cell r="B459" t="str">
            <v>21190-0000-0009-0188</v>
          </cell>
          <cell r="C459" t="str">
            <v>SUAREZ GARCIA ANDRES</v>
          </cell>
          <cell r="D459">
            <v>0</v>
          </cell>
          <cell r="E459">
            <v>125000</v>
          </cell>
          <cell r="F459">
            <v>125000</v>
          </cell>
          <cell r="G459">
            <v>0</v>
          </cell>
        </row>
        <row r="460">
          <cell r="B460" t="str">
            <v>21190-0000-0009-0190</v>
          </cell>
          <cell r="C460" t="str">
            <v>DOMINGUEZ CRESPO LORENA</v>
          </cell>
          <cell r="D460">
            <v>0</v>
          </cell>
          <cell r="E460">
            <v>24622.52</v>
          </cell>
          <cell r="F460">
            <v>24622.52</v>
          </cell>
          <cell r="G460">
            <v>0</v>
          </cell>
        </row>
        <row r="461">
          <cell r="B461" t="str">
            <v>21190-0000-0009-0191</v>
          </cell>
          <cell r="C461" t="str">
            <v>MAYRA IVETT MENA MARQUEZ</v>
          </cell>
          <cell r="D461">
            <v>0</v>
          </cell>
          <cell r="E461">
            <v>8440.5300000000007</v>
          </cell>
          <cell r="F461">
            <v>8440.5300000000007</v>
          </cell>
          <cell r="G461">
            <v>0</v>
          </cell>
        </row>
        <row r="462">
          <cell r="B462" t="str">
            <v>21190-0000-0009-0193</v>
          </cell>
          <cell r="C462" t="str">
            <v>MARIA DE LOS ANGELES CAMPOS LANGO</v>
          </cell>
          <cell r="D462">
            <v>0</v>
          </cell>
          <cell r="E462">
            <v>13016.55</v>
          </cell>
          <cell r="F462">
            <v>13016.55</v>
          </cell>
          <cell r="G462">
            <v>0</v>
          </cell>
        </row>
        <row r="463">
          <cell r="B463" t="str">
            <v>21190-0000-0009-0194</v>
          </cell>
          <cell r="C463" t="str">
            <v>MARIA CECILIA ROBLEDO IBARRA</v>
          </cell>
          <cell r="D463">
            <v>0</v>
          </cell>
          <cell r="E463">
            <v>1136.58</v>
          </cell>
          <cell r="F463">
            <v>1136.58</v>
          </cell>
          <cell r="G463">
            <v>0</v>
          </cell>
        </row>
        <row r="464">
          <cell r="B464" t="str">
            <v>21190-0000-0009-0197</v>
          </cell>
          <cell r="C464" t="str">
            <v>CARMEN PATRICIA MONTALVO CABRERA</v>
          </cell>
          <cell r="D464">
            <v>0</v>
          </cell>
          <cell r="E464">
            <v>13974</v>
          </cell>
          <cell r="F464">
            <v>13974</v>
          </cell>
          <cell r="G464">
            <v>0</v>
          </cell>
        </row>
        <row r="465">
          <cell r="B465" t="str">
            <v>21190-0000-0009-0198</v>
          </cell>
          <cell r="C465" t="str">
            <v>HELY KARINA RAMIREZ MARQUEZ</v>
          </cell>
          <cell r="D465">
            <v>0</v>
          </cell>
          <cell r="E465">
            <v>16830</v>
          </cell>
          <cell r="F465">
            <v>16830</v>
          </cell>
          <cell r="G465">
            <v>0</v>
          </cell>
        </row>
        <row r="466">
          <cell r="B466" t="str">
            <v>21190-0000-0009-0199</v>
          </cell>
          <cell r="C466" t="str">
            <v>MARIA AUXILIADORA ALBA SOTO</v>
          </cell>
          <cell r="D466">
            <v>0</v>
          </cell>
          <cell r="E466">
            <v>6504</v>
          </cell>
          <cell r="F466">
            <v>6504</v>
          </cell>
          <cell r="G466">
            <v>0</v>
          </cell>
        </row>
        <row r="467">
          <cell r="B467" t="str">
            <v>21190-0000-0009-0200</v>
          </cell>
          <cell r="C467" t="str">
            <v>KARLA PAOLA GAYTAN REYNA</v>
          </cell>
          <cell r="D467">
            <v>0</v>
          </cell>
          <cell r="E467">
            <v>121</v>
          </cell>
          <cell r="F467">
            <v>121</v>
          </cell>
          <cell r="G467">
            <v>0</v>
          </cell>
        </row>
        <row r="468">
          <cell r="B468" t="str">
            <v>21190-0000-0009-0201</v>
          </cell>
          <cell r="C468" t="str">
            <v>ERNESTINA SANCHEZ BARRERA</v>
          </cell>
          <cell r="D468">
            <v>0</v>
          </cell>
          <cell r="E468">
            <v>7332</v>
          </cell>
          <cell r="F468">
            <v>7332</v>
          </cell>
          <cell r="G468">
            <v>0</v>
          </cell>
        </row>
        <row r="469">
          <cell r="B469" t="str">
            <v>21190-0000-0009-0202</v>
          </cell>
          <cell r="C469" t="str">
            <v>MA. ESTHER GARCIA ORTA</v>
          </cell>
          <cell r="D469">
            <v>0</v>
          </cell>
          <cell r="E469">
            <v>154</v>
          </cell>
          <cell r="F469">
            <v>154</v>
          </cell>
          <cell r="G469">
            <v>0</v>
          </cell>
        </row>
        <row r="470">
          <cell r="B470" t="str">
            <v>21190-0000-0009-0203</v>
          </cell>
          <cell r="C470" t="str">
            <v>MA. GUADALUPE MONTALVO SERRANO</v>
          </cell>
          <cell r="D470">
            <v>0</v>
          </cell>
          <cell r="E470">
            <v>3239</v>
          </cell>
          <cell r="F470">
            <v>3239</v>
          </cell>
          <cell r="G470">
            <v>0</v>
          </cell>
        </row>
        <row r="471">
          <cell r="B471" t="str">
            <v>21190-0000-0009-0204</v>
          </cell>
          <cell r="C471" t="str">
            <v>MARIA ANGELICA SERRANO HERNANDEZ</v>
          </cell>
          <cell r="D471">
            <v>0</v>
          </cell>
          <cell r="E471">
            <v>23076</v>
          </cell>
          <cell r="F471">
            <v>23076</v>
          </cell>
          <cell r="G471">
            <v>0</v>
          </cell>
        </row>
        <row r="472">
          <cell r="B472" t="str">
            <v>21190-0000-0009-0205</v>
          </cell>
          <cell r="C472" t="str">
            <v>OSCAR RODOLFO MEDINA VALDEZ</v>
          </cell>
          <cell r="D472">
            <v>0</v>
          </cell>
          <cell r="E472">
            <v>2283</v>
          </cell>
          <cell r="F472">
            <v>2283</v>
          </cell>
          <cell r="G472">
            <v>0</v>
          </cell>
        </row>
        <row r="473">
          <cell r="B473" t="str">
            <v>21190-0000-0009-0208</v>
          </cell>
          <cell r="C473" t="str">
            <v>LUS MARIA MEDINA LANDEROS</v>
          </cell>
          <cell r="D473">
            <v>0</v>
          </cell>
          <cell r="E473">
            <v>2122</v>
          </cell>
          <cell r="F473">
            <v>2122</v>
          </cell>
          <cell r="G473">
            <v>0</v>
          </cell>
        </row>
        <row r="474">
          <cell r="B474" t="str">
            <v>21190-0000-0009-0209</v>
          </cell>
          <cell r="C474" t="str">
            <v>MARIA DEL ROCIO ESCOBEDO VILLALOBOS</v>
          </cell>
          <cell r="D474">
            <v>0</v>
          </cell>
          <cell r="E474">
            <v>3464</v>
          </cell>
          <cell r="F474">
            <v>3464</v>
          </cell>
          <cell r="G474">
            <v>0</v>
          </cell>
        </row>
        <row r="475">
          <cell r="B475" t="str">
            <v>21190-0000-0009-0210</v>
          </cell>
          <cell r="C475" t="str">
            <v>DOLORES ARGELIA GONZALEZ MARTINEZ</v>
          </cell>
          <cell r="D475">
            <v>0</v>
          </cell>
          <cell r="E475">
            <v>580</v>
          </cell>
          <cell r="F475">
            <v>580</v>
          </cell>
          <cell r="G475">
            <v>0</v>
          </cell>
        </row>
        <row r="476">
          <cell r="B476" t="str">
            <v>21190-0000-0009-0211</v>
          </cell>
          <cell r="C476" t="str">
            <v>ANA GABRIELA JIMENEZ CASILLAS</v>
          </cell>
          <cell r="D476">
            <v>0</v>
          </cell>
          <cell r="E476">
            <v>10473</v>
          </cell>
          <cell r="F476">
            <v>10473</v>
          </cell>
          <cell r="G476">
            <v>0</v>
          </cell>
        </row>
        <row r="477">
          <cell r="B477" t="str">
            <v>21190-0000-0009-0213</v>
          </cell>
          <cell r="C477" t="str">
            <v>MARTHA ISABEL REYES MORENO</v>
          </cell>
          <cell r="D477">
            <v>0</v>
          </cell>
          <cell r="E477">
            <v>4293</v>
          </cell>
          <cell r="F477">
            <v>4293</v>
          </cell>
          <cell r="G477">
            <v>0</v>
          </cell>
        </row>
        <row r="478">
          <cell r="B478" t="str">
            <v>21190-0000-0009-0214</v>
          </cell>
          <cell r="C478" t="str">
            <v>JESUS EMMANUEL CORTES YEBRA</v>
          </cell>
          <cell r="D478">
            <v>0</v>
          </cell>
          <cell r="E478">
            <v>7881</v>
          </cell>
          <cell r="F478">
            <v>7881</v>
          </cell>
          <cell r="G478">
            <v>0</v>
          </cell>
        </row>
        <row r="479">
          <cell r="B479" t="str">
            <v>21190-0000-0009-0215</v>
          </cell>
          <cell r="C479" t="str">
            <v>BLANCA GUADALUPE TORRES ROMERO</v>
          </cell>
          <cell r="D479">
            <v>0</v>
          </cell>
          <cell r="E479">
            <v>704</v>
          </cell>
          <cell r="F479">
            <v>704</v>
          </cell>
          <cell r="G479">
            <v>0</v>
          </cell>
        </row>
        <row r="480">
          <cell r="B480" t="str">
            <v>21190-0000-0009-0217</v>
          </cell>
          <cell r="C480" t="str">
            <v>CINDY VIRIDIANA URBINA RIOS</v>
          </cell>
          <cell r="D480">
            <v>0</v>
          </cell>
          <cell r="E480">
            <v>16889</v>
          </cell>
          <cell r="F480">
            <v>16889</v>
          </cell>
          <cell r="G480">
            <v>0</v>
          </cell>
        </row>
        <row r="481">
          <cell r="B481" t="str">
            <v>21190-0000-0009-0218</v>
          </cell>
          <cell r="C481" t="str">
            <v>ERIKA VIRIDIANA ROCHA MENDEZ</v>
          </cell>
          <cell r="D481">
            <v>0</v>
          </cell>
          <cell r="E481">
            <v>18825.63</v>
          </cell>
          <cell r="F481">
            <v>18825.63</v>
          </cell>
          <cell r="G481">
            <v>0</v>
          </cell>
        </row>
        <row r="482">
          <cell r="B482" t="str">
            <v>21190-0000-0009-0219</v>
          </cell>
          <cell r="C482" t="str">
            <v>FABIOLA DEL ROCIO MUÑOZ URBINA</v>
          </cell>
          <cell r="D482">
            <v>0</v>
          </cell>
          <cell r="E482">
            <v>10425</v>
          </cell>
          <cell r="F482">
            <v>10425</v>
          </cell>
          <cell r="G482">
            <v>0</v>
          </cell>
        </row>
        <row r="483">
          <cell r="B483" t="str">
            <v>21190-0000-0009-0220</v>
          </cell>
          <cell r="C483" t="str">
            <v>SUSANA CARPIO SANCHEZ</v>
          </cell>
          <cell r="D483">
            <v>0</v>
          </cell>
          <cell r="E483">
            <v>21185.89</v>
          </cell>
          <cell r="F483">
            <v>21185.89</v>
          </cell>
          <cell r="G483">
            <v>0</v>
          </cell>
        </row>
        <row r="484">
          <cell r="B484" t="str">
            <v>21190-0000-0009-0221</v>
          </cell>
          <cell r="C484" t="str">
            <v>JOSE ANTONIO AGUILAR PORRAS</v>
          </cell>
          <cell r="D484">
            <v>0</v>
          </cell>
          <cell r="E484">
            <v>1109</v>
          </cell>
          <cell r="F484">
            <v>1109</v>
          </cell>
          <cell r="G484">
            <v>0</v>
          </cell>
        </row>
        <row r="485">
          <cell r="B485" t="str">
            <v>21190-0000-0009-0222</v>
          </cell>
          <cell r="C485" t="str">
            <v>ADRIANA GUTIERREZ VELAZQUEZ</v>
          </cell>
          <cell r="D485">
            <v>0</v>
          </cell>
          <cell r="E485">
            <v>538</v>
          </cell>
          <cell r="F485">
            <v>538</v>
          </cell>
          <cell r="G485">
            <v>0</v>
          </cell>
        </row>
        <row r="486">
          <cell r="B486" t="str">
            <v>21190-0000-0009-0226</v>
          </cell>
          <cell r="C486" t="str">
            <v>TEODORO RAZIEL DELGADO ALVAREZ</v>
          </cell>
          <cell r="D486">
            <v>0</v>
          </cell>
          <cell r="E486">
            <v>8475.86</v>
          </cell>
          <cell r="F486">
            <v>8475.86</v>
          </cell>
          <cell r="G486">
            <v>0</v>
          </cell>
        </row>
        <row r="487">
          <cell r="B487" t="str">
            <v>21190-0000-0009-0227</v>
          </cell>
          <cell r="C487" t="str">
            <v>ADRIANA ARACELI FONSECA GARCIA</v>
          </cell>
          <cell r="D487">
            <v>0</v>
          </cell>
          <cell r="E487">
            <v>2344.14</v>
          </cell>
          <cell r="F487">
            <v>2344.14</v>
          </cell>
          <cell r="G487">
            <v>0</v>
          </cell>
        </row>
        <row r="488">
          <cell r="B488" t="str">
            <v>21190-0000-0009-0228</v>
          </cell>
          <cell r="C488" t="str">
            <v>LAURA GOMEZ BECERRA</v>
          </cell>
          <cell r="D488">
            <v>0</v>
          </cell>
          <cell r="E488">
            <v>5798.45</v>
          </cell>
          <cell r="F488">
            <v>5798.45</v>
          </cell>
          <cell r="G488">
            <v>0</v>
          </cell>
        </row>
        <row r="489">
          <cell r="B489" t="str">
            <v>21190-0000-0009-0229</v>
          </cell>
          <cell r="C489" t="str">
            <v>MARTHA EVELIA ALONSO FERNANDEZ</v>
          </cell>
          <cell r="D489">
            <v>0</v>
          </cell>
          <cell r="E489">
            <v>57971.67</v>
          </cell>
          <cell r="F489">
            <v>57971.67</v>
          </cell>
          <cell r="G489">
            <v>0</v>
          </cell>
        </row>
        <row r="490">
          <cell r="B490" t="str">
            <v>21190-0000-0009-0230</v>
          </cell>
          <cell r="C490" t="str">
            <v>PAOLA GABRIELA MATA MURILLO</v>
          </cell>
          <cell r="D490">
            <v>0</v>
          </cell>
          <cell r="E490">
            <v>3883.61</v>
          </cell>
          <cell r="F490">
            <v>3883.61</v>
          </cell>
          <cell r="G490">
            <v>0</v>
          </cell>
        </row>
        <row r="491">
          <cell r="B491" t="str">
            <v>21190-0000-0009-0231</v>
          </cell>
          <cell r="C491" t="str">
            <v>MARTHA GABRIELA ESTRADA JASSO</v>
          </cell>
          <cell r="D491">
            <v>0</v>
          </cell>
          <cell r="E491">
            <v>368</v>
          </cell>
          <cell r="F491">
            <v>368</v>
          </cell>
          <cell r="G491">
            <v>0</v>
          </cell>
        </row>
        <row r="492">
          <cell r="B492" t="str">
            <v>21190-0000-0009-0232</v>
          </cell>
          <cell r="C492" t="str">
            <v>LAURA ELENA OROZCO MONTELONGO</v>
          </cell>
          <cell r="D492">
            <v>0</v>
          </cell>
          <cell r="E492">
            <v>750</v>
          </cell>
          <cell r="F492">
            <v>750</v>
          </cell>
          <cell r="G492">
            <v>0</v>
          </cell>
        </row>
        <row r="493">
          <cell r="B493" t="str">
            <v>21190-0000-0009-0234</v>
          </cell>
          <cell r="C493" t="str">
            <v>JUZGADO DE LO FAMILIAR</v>
          </cell>
          <cell r="D493">
            <v>3186</v>
          </cell>
          <cell r="E493">
            <v>16156.8</v>
          </cell>
          <cell r="F493">
            <v>22468</v>
          </cell>
          <cell r="G493">
            <v>9497.2000000000007</v>
          </cell>
        </row>
        <row r="494">
          <cell r="B494" t="str">
            <v>21190-0000-0009-0238</v>
          </cell>
          <cell r="C494" t="str">
            <v>CALVILLO ROCHA MARIA FAVIOLA</v>
          </cell>
          <cell r="D494">
            <v>155.51</v>
          </cell>
          <cell r="E494">
            <v>3529.99</v>
          </cell>
          <cell r="F494">
            <v>3374.48</v>
          </cell>
          <cell r="G494">
            <v>0</v>
          </cell>
        </row>
        <row r="495">
          <cell r="B495" t="str">
            <v>21190-0000-0009-0239</v>
          </cell>
          <cell r="C495" t="str">
            <v>CHAGOYA HERNANDEZ BRICIA EUGENIA</v>
          </cell>
          <cell r="D495">
            <v>0</v>
          </cell>
          <cell r="E495">
            <v>5055</v>
          </cell>
          <cell r="F495">
            <v>5055</v>
          </cell>
          <cell r="G495">
            <v>0</v>
          </cell>
        </row>
        <row r="496">
          <cell r="B496" t="str">
            <v>21190-0000-0009-0242</v>
          </cell>
          <cell r="C496" t="str">
            <v>ROMO MARTINEZ GUILLERMO</v>
          </cell>
          <cell r="D496">
            <v>0</v>
          </cell>
          <cell r="E496">
            <v>1756</v>
          </cell>
          <cell r="F496">
            <v>1756</v>
          </cell>
          <cell r="G496">
            <v>0</v>
          </cell>
        </row>
        <row r="497">
          <cell r="B497" t="str">
            <v>21190-0000-0009-0243</v>
          </cell>
          <cell r="C497" t="str">
            <v>ARGUELLO SALAZAR CARLOS FRANCISCO</v>
          </cell>
          <cell r="D497">
            <v>0</v>
          </cell>
          <cell r="E497">
            <v>64</v>
          </cell>
          <cell r="F497">
            <v>64</v>
          </cell>
          <cell r="G497">
            <v>0</v>
          </cell>
        </row>
        <row r="498">
          <cell r="B498" t="str">
            <v>21190-0000-0009-0244</v>
          </cell>
          <cell r="C498" t="str">
            <v>MORENO MENDIOLA CLAUDIA DEL PILAR</v>
          </cell>
          <cell r="D498">
            <v>0</v>
          </cell>
          <cell r="E498">
            <v>1109</v>
          </cell>
          <cell r="F498">
            <v>1109</v>
          </cell>
          <cell r="G498">
            <v>0</v>
          </cell>
        </row>
        <row r="499">
          <cell r="B499" t="str">
            <v>21190-0000-0009-0246</v>
          </cell>
          <cell r="C499" t="str">
            <v>CAMINO HACIA LA FE AC</v>
          </cell>
          <cell r="D499">
            <v>0</v>
          </cell>
          <cell r="E499">
            <v>28000</v>
          </cell>
          <cell r="F499">
            <v>28000</v>
          </cell>
          <cell r="G499">
            <v>0</v>
          </cell>
        </row>
        <row r="500">
          <cell r="B500" t="str">
            <v>21190-0000-0009-0247</v>
          </cell>
          <cell r="C500" t="str">
            <v>TOLEDO MUÑOZ SALVADOR</v>
          </cell>
          <cell r="D500">
            <v>0</v>
          </cell>
          <cell r="E500">
            <v>5942.1</v>
          </cell>
          <cell r="F500">
            <v>5971.75</v>
          </cell>
          <cell r="G500">
            <v>29.65</v>
          </cell>
        </row>
        <row r="501">
          <cell r="B501" t="str">
            <v>21190-0000-0009-0248</v>
          </cell>
          <cell r="C501" t="str">
            <v>FINIQUITOS POR PAGAR</v>
          </cell>
          <cell r="D501">
            <v>12382.63</v>
          </cell>
          <cell r="E501">
            <v>0</v>
          </cell>
          <cell r="F501">
            <v>0</v>
          </cell>
          <cell r="G501">
            <v>12382.63</v>
          </cell>
        </row>
        <row r="502">
          <cell r="B502" t="str">
            <v>21190-0000-0009-0249</v>
          </cell>
          <cell r="C502" t="str">
            <v>AVILA NORIEGA OFELIA</v>
          </cell>
          <cell r="D502">
            <v>0</v>
          </cell>
          <cell r="E502">
            <v>2135</v>
          </cell>
          <cell r="F502">
            <v>2135</v>
          </cell>
          <cell r="G502">
            <v>0</v>
          </cell>
        </row>
        <row r="503">
          <cell r="B503" t="str">
            <v>21190-0000-0009-0250</v>
          </cell>
          <cell r="C503" t="str">
            <v>MENDEZ SOTELO ANA CECILIA</v>
          </cell>
          <cell r="D503">
            <v>0</v>
          </cell>
          <cell r="E503">
            <v>5289</v>
          </cell>
          <cell r="F503">
            <v>5289</v>
          </cell>
          <cell r="G503">
            <v>0</v>
          </cell>
        </row>
        <row r="504">
          <cell r="B504" t="str">
            <v>21190-0000-0009-0251</v>
          </cell>
          <cell r="C504" t="str">
            <v>MARTINEZ YEBRA ROSA ELENA</v>
          </cell>
          <cell r="D504">
            <v>0</v>
          </cell>
          <cell r="E504">
            <v>6922</v>
          </cell>
          <cell r="F504">
            <v>6922</v>
          </cell>
          <cell r="G504">
            <v>0</v>
          </cell>
        </row>
        <row r="505">
          <cell r="B505" t="str">
            <v>21190-0000-0009-0252</v>
          </cell>
          <cell r="C505" t="str">
            <v>SANCHEZ QUEZADA JOSE BERNARDINO</v>
          </cell>
          <cell r="D505">
            <v>160.27000000000001</v>
          </cell>
          <cell r="E505">
            <v>76887.55</v>
          </cell>
          <cell r="F505">
            <v>76727.28</v>
          </cell>
          <cell r="G505">
            <v>0</v>
          </cell>
        </row>
        <row r="506">
          <cell r="B506" t="str">
            <v>21190-0000-0009-0253</v>
          </cell>
          <cell r="C506" t="str">
            <v>VILLAGRAN FUENTES MARIA DEL ROSARIO</v>
          </cell>
          <cell r="D506">
            <v>0</v>
          </cell>
          <cell r="E506">
            <v>72880.679999999993</v>
          </cell>
          <cell r="F506">
            <v>72880.679999999993</v>
          </cell>
          <cell r="G506">
            <v>0</v>
          </cell>
        </row>
        <row r="507">
          <cell r="B507" t="str">
            <v>21190-0000-0009-0254</v>
          </cell>
          <cell r="C507" t="str">
            <v>GAONA ACUÑA CYNTHIA ANGELICA</v>
          </cell>
          <cell r="D507">
            <v>0</v>
          </cell>
          <cell r="E507">
            <v>38691.24</v>
          </cell>
          <cell r="F507">
            <v>38691.24</v>
          </cell>
          <cell r="G507">
            <v>0</v>
          </cell>
        </row>
        <row r="508">
          <cell r="B508" t="str">
            <v>21190-0000-0009-0255</v>
          </cell>
          <cell r="C508" t="str">
            <v>LERMA GUERRERO BLANCA ESTEFANIA</v>
          </cell>
          <cell r="D508">
            <v>0</v>
          </cell>
          <cell r="E508">
            <v>6603.59</v>
          </cell>
          <cell r="F508">
            <v>6603.59</v>
          </cell>
          <cell r="G508">
            <v>0</v>
          </cell>
        </row>
        <row r="509">
          <cell r="B509" t="str">
            <v>21190-0000-0009-0257</v>
          </cell>
          <cell r="C509" t="str">
            <v>TAVERA ROMERO JOSUE</v>
          </cell>
          <cell r="D509">
            <v>0</v>
          </cell>
          <cell r="E509">
            <v>2931</v>
          </cell>
          <cell r="F509">
            <v>2931</v>
          </cell>
          <cell r="G509">
            <v>0</v>
          </cell>
        </row>
        <row r="510">
          <cell r="B510" t="str">
            <v>21190-0000-0009-0258</v>
          </cell>
          <cell r="C510" t="str">
            <v>SALCIDO LOZANO MARIA GUADALUPE</v>
          </cell>
          <cell r="D510">
            <v>0</v>
          </cell>
          <cell r="E510">
            <v>153</v>
          </cell>
          <cell r="F510">
            <v>153</v>
          </cell>
          <cell r="G510">
            <v>0</v>
          </cell>
        </row>
        <row r="511">
          <cell r="B511" t="str">
            <v>21190-0000-0009-0260</v>
          </cell>
          <cell r="C511" t="str">
            <v>ELIZABETH MAGDALENA GARCIA LUNA</v>
          </cell>
          <cell r="D511">
            <v>0</v>
          </cell>
          <cell r="E511">
            <v>20851.78</v>
          </cell>
          <cell r="F511">
            <v>20851.78</v>
          </cell>
          <cell r="G511">
            <v>0</v>
          </cell>
        </row>
        <row r="512">
          <cell r="B512" t="str">
            <v>21190-0000-0009-0261</v>
          </cell>
          <cell r="C512" t="str">
            <v>RIVERA TORRES HILDA SUSANA</v>
          </cell>
          <cell r="D512">
            <v>0</v>
          </cell>
          <cell r="E512">
            <v>6255</v>
          </cell>
          <cell r="F512">
            <v>6255</v>
          </cell>
          <cell r="G512">
            <v>0</v>
          </cell>
        </row>
        <row r="513">
          <cell r="B513" t="str">
            <v>21190-0000-0009-0262</v>
          </cell>
          <cell r="C513" t="str">
            <v>GONZALEZ MARQUEZ CARMEN MONTSERRAT</v>
          </cell>
          <cell r="D513">
            <v>0</v>
          </cell>
          <cell r="E513">
            <v>2287</v>
          </cell>
          <cell r="F513">
            <v>2287</v>
          </cell>
          <cell r="G513">
            <v>0</v>
          </cell>
        </row>
        <row r="514">
          <cell r="B514" t="str">
            <v>21190-0000-0009-0264</v>
          </cell>
          <cell r="C514" t="str">
            <v>MIGUEL ANGEL CASTRO ROLDAN</v>
          </cell>
          <cell r="D514">
            <v>0</v>
          </cell>
          <cell r="E514">
            <v>62539.25</v>
          </cell>
          <cell r="F514">
            <v>62539.25</v>
          </cell>
          <cell r="G514">
            <v>0</v>
          </cell>
        </row>
        <row r="515">
          <cell r="B515" t="str">
            <v>21190-0000-0009-0265</v>
          </cell>
          <cell r="C515" t="str">
            <v>MARIA FERNANDA RODRIGUEZ GOÑI</v>
          </cell>
          <cell r="D515">
            <v>0</v>
          </cell>
          <cell r="E515">
            <v>33242.9</v>
          </cell>
          <cell r="F515">
            <v>33242.9</v>
          </cell>
          <cell r="G515">
            <v>0</v>
          </cell>
        </row>
        <row r="516">
          <cell r="B516" t="str">
            <v>21190-0000-0009-0266</v>
          </cell>
          <cell r="C516" t="str">
            <v>APOYO ENFERMERAS CENTROS</v>
          </cell>
          <cell r="D516">
            <v>112500</v>
          </cell>
          <cell r="E516">
            <v>157500</v>
          </cell>
          <cell r="F516">
            <v>45000</v>
          </cell>
          <cell r="G516">
            <v>0</v>
          </cell>
        </row>
        <row r="517">
          <cell r="B517" t="str">
            <v>21190-0000-0009-0267</v>
          </cell>
          <cell r="C517" t="str">
            <v>TREJO PADILLA ARACELY ELIZABETH</v>
          </cell>
          <cell r="D517">
            <v>0</v>
          </cell>
          <cell r="E517">
            <v>21810.62</v>
          </cell>
          <cell r="F517">
            <v>21810.62</v>
          </cell>
          <cell r="G517">
            <v>0</v>
          </cell>
        </row>
        <row r="518">
          <cell r="B518" t="str">
            <v>21190-0000-0009-0268</v>
          </cell>
          <cell r="C518" t="str">
            <v>DESCUENTO NOMINA EMPLEADOS</v>
          </cell>
          <cell r="D518">
            <v>0</v>
          </cell>
          <cell r="E518">
            <v>764.67</v>
          </cell>
          <cell r="F518">
            <v>764.67</v>
          </cell>
          <cell r="G518">
            <v>0</v>
          </cell>
        </row>
        <row r="519">
          <cell r="B519" t="str">
            <v>21190-0000-0009-0269</v>
          </cell>
          <cell r="C519" t="str">
            <v>JUAN R. HDEZ/RETENC.PENSION ALIMENTICIA</v>
          </cell>
          <cell r="D519">
            <v>0</v>
          </cell>
          <cell r="E519">
            <v>10245.06</v>
          </cell>
          <cell r="F519">
            <v>10245.06</v>
          </cell>
          <cell r="G519">
            <v>0</v>
          </cell>
        </row>
        <row r="520">
          <cell r="B520" t="str">
            <v>21190-0000-0009-0270</v>
          </cell>
          <cell r="C520" t="str">
            <v>JULIETA BAEZA ALEJOS</v>
          </cell>
          <cell r="D520">
            <v>0</v>
          </cell>
          <cell r="E520">
            <v>76725</v>
          </cell>
          <cell r="F520">
            <v>76725</v>
          </cell>
          <cell r="G520">
            <v>0</v>
          </cell>
        </row>
        <row r="521">
          <cell r="B521" t="str">
            <v>21190-0000-0009-0271</v>
          </cell>
          <cell r="C521" t="str">
            <v>RAMIREZ LOPEZ MAYRA CRISTINA</v>
          </cell>
          <cell r="D521">
            <v>0</v>
          </cell>
          <cell r="E521">
            <v>6514.95</v>
          </cell>
          <cell r="F521">
            <v>6514.95</v>
          </cell>
          <cell r="G521">
            <v>0</v>
          </cell>
        </row>
        <row r="522">
          <cell r="B522" t="str">
            <v>21190-0000-0009-0272</v>
          </cell>
          <cell r="C522" t="str">
            <v>CRISTINA GABRIELA DE LA PARRA HERNANDEZ</v>
          </cell>
          <cell r="D522">
            <v>0</v>
          </cell>
          <cell r="E522">
            <v>20953.599999999999</v>
          </cell>
          <cell r="F522">
            <v>20953.599999999999</v>
          </cell>
          <cell r="G522">
            <v>0</v>
          </cell>
        </row>
        <row r="523">
          <cell r="B523" t="str">
            <v>21190-0000-0009-0273</v>
          </cell>
          <cell r="C523" t="str">
            <v>HERNANDEZ ROCHA JUAN PABLO</v>
          </cell>
          <cell r="D523">
            <v>0</v>
          </cell>
          <cell r="E523">
            <v>6743.51</v>
          </cell>
          <cell r="F523">
            <v>6743.51</v>
          </cell>
          <cell r="G523">
            <v>0</v>
          </cell>
        </row>
        <row r="524">
          <cell r="B524" t="str">
            <v>21190-0000-0009-0274</v>
          </cell>
          <cell r="C524" t="str">
            <v>MENDOZA HERNANDEZ FERNANDA ESTEFANIA</v>
          </cell>
          <cell r="D524">
            <v>0</v>
          </cell>
          <cell r="E524">
            <v>2640</v>
          </cell>
          <cell r="F524">
            <v>2640</v>
          </cell>
          <cell r="G524">
            <v>0</v>
          </cell>
        </row>
        <row r="525">
          <cell r="B525" t="str">
            <v>21190-0000-0009-0275</v>
          </cell>
          <cell r="C525" t="str">
            <v>ASILO PABLO DE ANDA AC</v>
          </cell>
          <cell r="D525">
            <v>0</v>
          </cell>
          <cell r="E525">
            <v>21000</v>
          </cell>
          <cell r="F525">
            <v>21000</v>
          </cell>
          <cell r="G525">
            <v>0</v>
          </cell>
        </row>
        <row r="526">
          <cell r="B526" t="str">
            <v>21190-0000-0009-0276</v>
          </cell>
          <cell r="C526" t="str">
            <v>VOY DE TU MANO AC</v>
          </cell>
          <cell r="D526">
            <v>0</v>
          </cell>
          <cell r="E526">
            <v>28000</v>
          </cell>
          <cell r="F526">
            <v>28000</v>
          </cell>
          <cell r="G526">
            <v>0</v>
          </cell>
        </row>
        <row r="527">
          <cell r="B527" t="str">
            <v>21190-0000-0009-0277</v>
          </cell>
          <cell r="C527" t="str">
            <v>LUZ MARIA CALVILLO GUTIERREZ</v>
          </cell>
          <cell r="D527">
            <v>0</v>
          </cell>
          <cell r="E527">
            <v>9428.56</v>
          </cell>
          <cell r="F527">
            <v>9428.56</v>
          </cell>
          <cell r="G527">
            <v>0</v>
          </cell>
        </row>
        <row r="528">
          <cell r="B528" t="str">
            <v>21190-0000-0009-0278</v>
          </cell>
          <cell r="C528" t="str">
            <v>CORTES MARQUEZ RAZIEL OSCAR</v>
          </cell>
          <cell r="D528">
            <v>0</v>
          </cell>
          <cell r="E528">
            <v>45403.7</v>
          </cell>
          <cell r="F528">
            <v>45403.7</v>
          </cell>
          <cell r="G528">
            <v>0</v>
          </cell>
        </row>
        <row r="529">
          <cell r="B529" t="str">
            <v>21190-0000-0009-0279</v>
          </cell>
          <cell r="C529" t="str">
            <v>VERA NAVARRO MARIBEL</v>
          </cell>
          <cell r="D529">
            <v>0</v>
          </cell>
          <cell r="E529">
            <v>407</v>
          </cell>
          <cell r="F529">
            <v>407</v>
          </cell>
          <cell r="G529">
            <v>0</v>
          </cell>
        </row>
        <row r="530">
          <cell r="B530" t="str">
            <v>21190-0000-0009-0280</v>
          </cell>
          <cell r="C530" t="str">
            <v>REBECA PEREZ LIRA</v>
          </cell>
          <cell r="D530">
            <v>0</v>
          </cell>
          <cell r="E530">
            <v>8754</v>
          </cell>
          <cell r="F530">
            <v>8754</v>
          </cell>
          <cell r="G530">
            <v>0</v>
          </cell>
        </row>
        <row r="531">
          <cell r="B531" t="str">
            <v>21190-0000-0009-0281</v>
          </cell>
          <cell r="C531" t="str">
            <v>MA GENOVEVA MARES</v>
          </cell>
          <cell r="D531">
            <v>0</v>
          </cell>
          <cell r="E531">
            <v>2971</v>
          </cell>
          <cell r="F531">
            <v>2971</v>
          </cell>
          <cell r="G531">
            <v>0</v>
          </cell>
        </row>
        <row r="532">
          <cell r="B532" t="str">
            <v>21190-0000-0009-0282</v>
          </cell>
          <cell r="C532" t="str">
            <v>ZUÑIGA ROBLEDO LILIANA DE LA LUZ</v>
          </cell>
          <cell r="D532">
            <v>0</v>
          </cell>
          <cell r="E532">
            <v>5018</v>
          </cell>
          <cell r="F532">
            <v>5018</v>
          </cell>
          <cell r="G532">
            <v>0</v>
          </cell>
        </row>
        <row r="533">
          <cell r="B533" t="str">
            <v>21190-0000-0009-0283</v>
          </cell>
          <cell r="C533" t="str">
            <v>PALMA RODRIGUEZ ANTONIO</v>
          </cell>
          <cell r="D533">
            <v>0</v>
          </cell>
          <cell r="E533">
            <v>9285.7199999999993</v>
          </cell>
          <cell r="F533">
            <v>9285.7199999999993</v>
          </cell>
          <cell r="G533">
            <v>0</v>
          </cell>
        </row>
        <row r="534">
          <cell r="B534" t="str">
            <v>21190-0000-0009-0284</v>
          </cell>
          <cell r="C534" t="str">
            <v>RAMIREZ PALMA LOURDES AMPARO</v>
          </cell>
          <cell r="D534">
            <v>0</v>
          </cell>
          <cell r="E534">
            <v>4362</v>
          </cell>
          <cell r="F534">
            <v>4362</v>
          </cell>
          <cell r="G534">
            <v>0</v>
          </cell>
        </row>
        <row r="535">
          <cell r="B535" t="str">
            <v>21190-0000-0009-0285</v>
          </cell>
          <cell r="C535" t="str">
            <v>RODOLFO RAMIREZ ESCALANTE</v>
          </cell>
          <cell r="D535">
            <v>0</v>
          </cell>
          <cell r="E535">
            <v>1803.37</v>
          </cell>
          <cell r="F535">
            <v>1803.37</v>
          </cell>
          <cell r="G535">
            <v>0</v>
          </cell>
        </row>
        <row r="536">
          <cell r="B536" t="str">
            <v>21190-0000-0009-0286</v>
          </cell>
          <cell r="C536" t="str">
            <v>NORMA PATRICIA VAZQUEZ CALVILLO</v>
          </cell>
          <cell r="D536">
            <v>0</v>
          </cell>
          <cell r="E536">
            <v>3958.5</v>
          </cell>
          <cell r="F536">
            <v>3958.5</v>
          </cell>
          <cell r="G536">
            <v>0</v>
          </cell>
        </row>
        <row r="537">
          <cell r="B537" t="str">
            <v>21190-0000-0009-0287</v>
          </cell>
          <cell r="C537" t="str">
            <v>RAZIEL OSCAR CORTES MARQUEZ</v>
          </cell>
          <cell r="D537">
            <v>0</v>
          </cell>
          <cell r="E537">
            <v>5000</v>
          </cell>
          <cell r="F537">
            <v>5000</v>
          </cell>
          <cell r="G537">
            <v>0</v>
          </cell>
        </row>
        <row r="538">
          <cell r="B538" t="str">
            <v>21190-0000-0009-0288</v>
          </cell>
          <cell r="C538" t="str">
            <v>HERNANDEZ MACIAS BLANCA</v>
          </cell>
          <cell r="D538">
            <v>0</v>
          </cell>
          <cell r="E538">
            <v>3897.6</v>
          </cell>
          <cell r="F538">
            <v>3897.6</v>
          </cell>
          <cell r="G538">
            <v>0</v>
          </cell>
        </row>
        <row r="539">
          <cell r="B539" t="str">
            <v>21190-0000-0009-0289</v>
          </cell>
          <cell r="C539" t="str">
            <v>HERRERA GARCIA HUGO ALEXIS</v>
          </cell>
          <cell r="D539">
            <v>0</v>
          </cell>
          <cell r="E539">
            <v>916</v>
          </cell>
          <cell r="F539">
            <v>916</v>
          </cell>
          <cell r="G539">
            <v>0</v>
          </cell>
        </row>
        <row r="540">
          <cell r="B540" t="str">
            <v>21190-0000-0009-0290</v>
          </cell>
          <cell r="C540" t="str">
            <v>ANDREA LOPEZ GUTIERREZ</v>
          </cell>
          <cell r="D540">
            <v>0</v>
          </cell>
          <cell r="E540">
            <v>678</v>
          </cell>
          <cell r="F540">
            <v>678</v>
          </cell>
          <cell r="G540">
            <v>0</v>
          </cell>
        </row>
        <row r="541">
          <cell r="B541" t="str">
            <v>21190-0000-0009-0291</v>
          </cell>
          <cell r="C541" t="str">
            <v>RIZO GUZMAN MONICA BERENICE</v>
          </cell>
          <cell r="D541">
            <v>0</v>
          </cell>
          <cell r="E541">
            <v>5076.92</v>
          </cell>
          <cell r="F541">
            <v>5076.92</v>
          </cell>
          <cell r="G541">
            <v>0</v>
          </cell>
        </row>
        <row r="542">
          <cell r="B542" t="str">
            <v>21190-0000-0009-0292</v>
          </cell>
          <cell r="C542" t="str">
            <v>GALVAN REYNOSO JUAN PABLO</v>
          </cell>
          <cell r="D542">
            <v>0</v>
          </cell>
          <cell r="E542">
            <v>88</v>
          </cell>
          <cell r="F542">
            <v>88</v>
          </cell>
          <cell r="G542">
            <v>0</v>
          </cell>
        </row>
        <row r="543">
          <cell r="B543" t="str">
            <v>21190-0000-0009-0293</v>
          </cell>
          <cell r="C543" t="str">
            <v>CASILLAS MEDINA ANTONIA</v>
          </cell>
          <cell r="D543">
            <v>0</v>
          </cell>
          <cell r="E543">
            <v>511</v>
          </cell>
          <cell r="F543">
            <v>511</v>
          </cell>
          <cell r="G543">
            <v>0</v>
          </cell>
        </row>
        <row r="544">
          <cell r="B544" t="str">
            <v>21190-0000-0009-0294</v>
          </cell>
          <cell r="C544" t="str">
            <v>SAAVEDRA RODRIGUEZ FERNANDO</v>
          </cell>
          <cell r="D544">
            <v>0</v>
          </cell>
          <cell r="E544">
            <v>1851</v>
          </cell>
          <cell r="F544">
            <v>1851</v>
          </cell>
          <cell r="G544">
            <v>0</v>
          </cell>
        </row>
        <row r="545">
          <cell r="B545" t="str">
            <v>21190-0000-0009-0295</v>
          </cell>
          <cell r="C545" t="str">
            <v>LINO RODRIGUEZ LUZ ADRIANA</v>
          </cell>
          <cell r="D545">
            <v>0</v>
          </cell>
          <cell r="E545">
            <v>152</v>
          </cell>
          <cell r="F545">
            <v>152</v>
          </cell>
          <cell r="G545">
            <v>0</v>
          </cell>
        </row>
        <row r="546">
          <cell r="B546" t="str">
            <v>30000-0000-0000-0000</v>
          </cell>
          <cell r="C546" t="str">
            <v>HACIENDA PÚBLICA/ PATRIMONIO</v>
          </cell>
          <cell r="D546">
            <v>110980421.34999999</v>
          </cell>
          <cell r="E546">
            <v>0</v>
          </cell>
          <cell r="F546">
            <v>0</v>
          </cell>
          <cell r="G546">
            <v>110980421.34999999</v>
          </cell>
        </row>
        <row r="547">
          <cell r="B547" t="str">
            <v>31000-0000-0000-0000</v>
          </cell>
          <cell r="C547" t="str">
            <v>HACIENDA PÚBLICA/PATRIMONIO CONTRIBUIDO</v>
          </cell>
          <cell r="D547">
            <v>79700086</v>
          </cell>
          <cell r="E547">
            <v>0</v>
          </cell>
          <cell r="F547">
            <v>0</v>
          </cell>
          <cell r="G547">
            <v>79700086</v>
          </cell>
        </row>
        <row r="548">
          <cell r="B548" t="str">
            <v>31100-0000-0000-0000</v>
          </cell>
          <cell r="C548" t="str">
            <v>APORTACIONES</v>
          </cell>
          <cell r="D548">
            <v>79700086</v>
          </cell>
          <cell r="E548">
            <v>0</v>
          </cell>
          <cell r="F548">
            <v>0</v>
          </cell>
          <cell r="G548">
            <v>79700086</v>
          </cell>
        </row>
        <row r="549">
          <cell r="B549" t="str">
            <v>31100-0000-0001-0000</v>
          </cell>
          <cell r="C549" t="str">
            <v>TRANSF.PARA LA ADQUISIC.D'BIENES MUEBLES</v>
          </cell>
          <cell r="D549">
            <v>79700086</v>
          </cell>
          <cell r="E549">
            <v>0</v>
          </cell>
          <cell r="F549">
            <v>0</v>
          </cell>
          <cell r="G549">
            <v>79700086</v>
          </cell>
        </row>
        <row r="550">
          <cell r="B550" t="str">
            <v>32000-0000-0000-0000</v>
          </cell>
          <cell r="C550" t="str">
            <v>HACIENDA PÚBLICA /PATRIMONIO GENERADO</v>
          </cell>
          <cell r="D550">
            <v>31280335.350000001</v>
          </cell>
          <cell r="E550">
            <v>0</v>
          </cell>
          <cell r="F550">
            <v>0</v>
          </cell>
          <cell r="G550">
            <v>31280335.350000001</v>
          </cell>
        </row>
        <row r="551">
          <cell r="B551" t="str">
            <v>32200-0000-0000-0000</v>
          </cell>
          <cell r="C551" t="str">
            <v>RESULTADOS DE EJERCICIOS ANTERIORES</v>
          </cell>
          <cell r="D551">
            <v>31280335.350000001</v>
          </cell>
          <cell r="E551">
            <v>0</v>
          </cell>
          <cell r="F551">
            <v>0</v>
          </cell>
          <cell r="G551">
            <v>31280335.350000001</v>
          </cell>
        </row>
        <row r="552">
          <cell r="B552" t="str">
            <v>32200-0000-0001-0000</v>
          </cell>
          <cell r="C552" t="str">
            <v>RESULTADO DE EJERCICIOS ANTERIORES</v>
          </cell>
          <cell r="D552">
            <v>18489388.829999998</v>
          </cell>
          <cell r="E552">
            <v>0</v>
          </cell>
          <cell r="F552">
            <v>0</v>
          </cell>
          <cell r="G552">
            <v>18489388.829999998</v>
          </cell>
        </row>
        <row r="553">
          <cell r="B553" t="str">
            <v>32200-0000-0002-0000</v>
          </cell>
          <cell r="C553" t="str">
            <v>RESULT. EJERC. ANTERIORES 2013</v>
          </cell>
          <cell r="D553">
            <v>4756549.16</v>
          </cell>
          <cell r="E553">
            <v>0</v>
          </cell>
          <cell r="F553">
            <v>0</v>
          </cell>
          <cell r="G553">
            <v>4756549.16</v>
          </cell>
        </row>
        <row r="554">
          <cell r="B554" t="str">
            <v>32200-0000-0003-0000</v>
          </cell>
          <cell r="C554" t="str">
            <v>RESULT. EJERC. ANTERIORES 2014</v>
          </cell>
          <cell r="D554">
            <v>1223327.25</v>
          </cell>
          <cell r="E554">
            <v>0</v>
          </cell>
          <cell r="F554">
            <v>0</v>
          </cell>
          <cell r="G554">
            <v>1223327.25</v>
          </cell>
        </row>
        <row r="555">
          <cell r="B555" t="str">
            <v>32200-0000-0004-0000</v>
          </cell>
          <cell r="C555" t="str">
            <v>RESULT. EJERC. ANTERIORES 2015</v>
          </cell>
          <cell r="D555">
            <v>-40777.11</v>
          </cell>
          <cell r="E555">
            <v>0</v>
          </cell>
          <cell r="F555">
            <v>0</v>
          </cell>
          <cell r="G555">
            <v>-40777.11</v>
          </cell>
        </row>
        <row r="556">
          <cell r="B556" t="str">
            <v>32200-0000-0005-0000</v>
          </cell>
          <cell r="C556" t="str">
            <v>RESULT. EJERC. ANTERIORES 2016</v>
          </cell>
          <cell r="D556">
            <v>6851847.2199999997</v>
          </cell>
          <cell r="E556">
            <v>0</v>
          </cell>
          <cell r="F556">
            <v>0</v>
          </cell>
          <cell r="G556">
            <v>6851847.2199999997</v>
          </cell>
        </row>
        <row r="557">
          <cell r="B557" t="str">
            <v>40000-0000-0000-0000</v>
          </cell>
          <cell r="C557" t="str">
            <v>INGRESOS Y OTROS BENEFICIOS</v>
          </cell>
          <cell r="D557">
            <v>0</v>
          </cell>
          <cell r="E557">
            <v>288260.55</v>
          </cell>
          <cell r="F557">
            <v>97048974.879999995</v>
          </cell>
          <cell r="G557">
            <v>96760714.329999998</v>
          </cell>
        </row>
        <row r="558">
          <cell r="B558" t="str">
            <v>41000-0000-0000-0000</v>
          </cell>
          <cell r="C558" t="str">
            <v>INGRESOS DE GESTIÓN</v>
          </cell>
          <cell r="D558">
            <v>0</v>
          </cell>
          <cell r="E558">
            <v>24728.53</v>
          </cell>
          <cell r="F558">
            <v>8684765.2200000007</v>
          </cell>
          <cell r="G558">
            <v>8660036.6899999995</v>
          </cell>
        </row>
        <row r="559">
          <cell r="B559" t="str">
            <v>41400-0000-0000-0000</v>
          </cell>
          <cell r="C559" t="str">
            <v>DERECHOS</v>
          </cell>
          <cell r="D559">
            <v>0</v>
          </cell>
          <cell r="E559">
            <v>0</v>
          </cell>
          <cell r="F559">
            <v>3777184.7</v>
          </cell>
          <cell r="G559">
            <v>3777184.7</v>
          </cell>
        </row>
        <row r="560">
          <cell r="B560" t="str">
            <v>41430-0000-0000-0000</v>
          </cell>
          <cell r="C560" t="str">
            <v>DERECHOS POR PRESTACIÓN DE SERVICIOS</v>
          </cell>
          <cell r="D560">
            <v>0</v>
          </cell>
          <cell r="E560">
            <v>0</v>
          </cell>
          <cell r="F560">
            <v>3777184.7</v>
          </cell>
          <cell r="G560">
            <v>3777184.7</v>
          </cell>
        </row>
        <row r="561">
          <cell r="B561" t="str">
            <v>41430-4000-0000-0000</v>
          </cell>
          <cell r="C561" t="str">
            <v>DERECHOS POR PRESTACIÓN DE SERVICIOS</v>
          </cell>
          <cell r="D561">
            <v>0</v>
          </cell>
          <cell r="E561">
            <v>0</v>
          </cell>
          <cell r="F561">
            <v>3777184.7</v>
          </cell>
          <cell r="G561">
            <v>3777184.7</v>
          </cell>
        </row>
        <row r="562">
          <cell r="B562" t="str">
            <v>41430-4300-0000-0000</v>
          </cell>
          <cell r="C562" t="str">
            <v>DERECHOS POR PRESTACIÓN DE SERVICIOS</v>
          </cell>
          <cell r="D562">
            <v>0</v>
          </cell>
          <cell r="E562">
            <v>0</v>
          </cell>
          <cell r="F562">
            <v>3777184.7</v>
          </cell>
          <cell r="G562">
            <v>3777184.7</v>
          </cell>
        </row>
        <row r="563">
          <cell r="B563" t="str">
            <v>41430-4300-0001-0000</v>
          </cell>
          <cell r="C563" t="str">
            <v>INGRESOS POR CONSULTAS</v>
          </cell>
          <cell r="D563">
            <v>0</v>
          </cell>
          <cell r="E563">
            <v>0</v>
          </cell>
          <cell r="F563">
            <v>176047</v>
          </cell>
          <cell r="G563">
            <v>176047</v>
          </cell>
        </row>
        <row r="564">
          <cell r="B564" t="str">
            <v>41430-4300-0002-0000</v>
          </cell>
          <cell r="C564" t="str">
            <v>INGRESOS POR PREESCOLAR</v>
          </cell>
          <cell r="D564">
            <v>0</v>
          </cell>
          <cell r="E564">
            <v>0</v>
          </cell>
          <cell r="F564">
            <v>1349306.7</v>
          </cell>
          <cell r="G564">
            <v>1349306.7</v>
          </cell>
        </row>
        <row r="565">
          <cell r="B565" t="str">
            <v>41430-4300-0003-0000</v>
          </cell>
          <cell r="C565" t="str">
            <v>MATERNAL A Y B</v>
          </cell>
          <cell r="D565">
            <v>0</v>
          </cell>
          <cell r="E565">
            <v>0</v>
          </cell>
          <cell r="F565">
            <v>288874</v>
          </cell>
          <cell r="G565">
            <v>288874</v>
          </cell>
        </row>
        <row r="566">
          <cell r="B566" t="str">
            <v>41430-4300-0004-0000</v>
          </cell>
          <cell r="C566" t="str">
            <v>CAPACITACIONES</v>
          </cell>
          <cell r="D566">
            <v>0</v>
          </cell>
          <cell r="E566">
            <v>0</v>
          </cell>
          <cell r="F566">
            <v>114649</v>
          </cell>
          <cell r="G566">
            <v>114649</v>
          </cell>
        </row>
        <row r="567">
          <cell r="B567" t="str">
            <v>41430-4300-0005-0000</v>
          </cell>
          <cell r="C567" t="str">
            <v>TERAPIAS Y REHABILITACION</v>
          </cell>
          <cell r="D567">
            <v>0</v>
          </cell>
          <cell r="E567">
            <v>0</v>
          </cell>
          <cell r="F567">
            <v>966058</v>
          </cell>
          <cell r="G567">
            <v>966058</v>
          </cell>
        </row>
        <row r="568">
          <cell r="B568" t="str">
            <v>41430-4300-0006-0000</v>
          </cell>
          <cell r="C568" t="str">
            <v>TRABAJO SOCIAL</v>
          </cell>
          <cell r="D568">
            <v>0</v>
          </cell>
          <cell r="E568">
            <v>0</v>
          </cell>
          <cell r="F568">
            <v>127580</v>
          </cell>
          <cell r="G568">
            <v>127580</v>
          </cell>
        </row>
        <row r="569">
          <cell r="B569" t="str">
            <v>41430-4300-0007-0000</v>
          </cell>
          <cell r="C569" t="str">
            <v>E.E.G.</v>
          </cell>
          <cell r="D569">
            <v>0</v>
          </cell>
          <cell r="E569">
            <v>0</v>
          </cell>
          <cell r="F569">
            <v>58767</v>
          </cell>
          <cell r="G569">
            <v>58767</v>
          </cell>
        </row>
        <row r="570">
          <cell r="B570" t="str">
            <v>41430-4300-0008-0000</v>
          </cell>
          <cell r="C570" t="str">
            <v>RAYOS X</v>
          </cell>
          <cell r="D570">
            <v>0</v>
          </cell>
          <cell r="E570">
            <v>0</v>
          </cell>
          <cell r="F570">
            <v>31770</v>
          </cell>
          <cell r="G570">
            <v>31770</v>
          </cell>
        </row>
        <row r="571">
          <cell r="B571" t="str">
            <v>41430-4300-0009-0000</v>
          </cell>
          <cell r="C571" t="str">
            <v>AUDIOMETRIA</v>
          </cell>
          <cell r="D571">
            <v>0</v>
          </cell>
          <cell r="E571">
            <v>0</v>
          </cell>
          <cell r="F571">
            <v>3926</v>
          </cell>
          <cell r="G571">
            <v>3926</v>
          </cell>
        </row>
        <row r="572">
          <cell r="B572" t="str">
            <v>41430-4300-0011-0000</v>
          </cell>
          <cell r="C572" t="str">
            <v>LACTANTES</v>
          </cell>
          <cell r="D572">
            <v>0</v>
          </cell>
          <cell r="E572">
            <v>0</v>
          </cell>
          <cell r="F572">
            <v>137606</v>
          </cell>
          <cell r="G572">
            <v>137606</v>
          </cell>
        </row>
        <row r="573">
          <cell r="B573" t="str">
            <v>41430-4300-0013-0000</v>
          </cell>
          <cell r="C573" t="str">
            <v>SESION POR PERSONA EN ESC.P-PADRES</v>
          </cell>
          <cell r="D573">
            <v>0</v>
          </cell>
          <cell r="E573">
            <v>0</v>
          </cell>
          <cell r="F573">
            <v>6831</v>
          </cell>
          <cell r="G573">
            <v>6831</v>
          </cell>
        </row>
        <row r="574">
          <cell r="B574" t="str">
            <v>41430-4300-0016-0000</v>
          </cell>
          <cell r="C574" t="str">
            <v>SESION POR PERSONA EN TERAP.PSICOLOG.IND</v>
          </cell>
          <cell r="D574">
            <v>0</v>
          </cell>
          <cell r="E574">
            <v>0</v>
          </cell>
          <cell r="F574">
            <v>506</v>
          </cell>
          <cell r="G574">
            <v>506</v>
          </cell>
        </row>
        <row r="575">
          <cell r="B575" t="str">
            <v>41430-4300-0017-0000</v>
          </cell>
          <cell r="C575" t="str">
            <v>SESION EN GRUPO DE APOYO TERAPEUTICO</v>
          </cell>
          <cell r="D575">
            <v>0</v>
          </cell>
          <cell r="E575">
            <v>0</v>
          </cell>
          <cell r="F575">
            <v>70242</v>
          </cell>
          <cell r="G575">
            <v>70242</v>
          </cell>
        </row>
        <row r="576">
          <cell r="B576" t="str">
            <v>41430-4300-0018-0000</v>
          </cell>
          <cell r="C576" t="str">
            <v>SESION DE EVALUACION PSICOLOGICA</v>
          </cell>
          <cell r="D576">
            <v>0</v>
          </cell>
          <cell r="E576">
            <v>0</v>
          </cell>
          <cell r="F576">
            <v>4545</v>
          </cell>
          <cell r="G576">
            <v>4545</v>
          </cell>
        </row>
        <row r="577">
          <cell r="B577" t="str">
            <v>41430-4300-0019-0000</v>
          </cell>
          <cell r="C577" t="str">
            <v>SERVICIOS INTERMEDIOS</v>
          </cell>
          <cell r="D577">
            <v>0</v>
          </cell>
          <cell r="E577">
            <v>0</v>
          </cell>
          <cell r="F577">
            <v>23425.5</v>
          </cell>
          <cell r="G577">
            <v>23425.5</v>
          </cell>
        </row>
        <row r="578">
          <cell r="B578" t="str">
            <v>41430-4300-0020-0000</v>
          </cell>
          <cell r="C578" t="str">
            <v>ESTANCIA ADULTOS MAYORES</v>
          </cell>
          <cell r="D578">
            <v>0</v>
          </cell>
          <cell r="E578">
            <v>0</v>
          </cell>
          <cell r="F578">
            <v>31490</v>
          </cell>
          <cell r="G578">
            <v>31490</v>
          </cell>
        </row>
        <row r="579">
          <cell r="B579" t="str">
            <v>41430-4300-0021-0000</v>
          </cell>
          <cell r="C579" t="str">
            <v>RENTA DE CUARTOS</v>
          </cell>
          <cell r="D579">
            <v>0</v>
          </cell>
          <cell r="E579">
            <v>0</v>
          </cell>
          <cell r="F579">
            <v>48830.19</v>
          </cell>
          <cell r="G579">
            <v>48830.19</v>
          </cell>
        </row>
        <row r="580">
          <cell r="B580" t="str">
            <v>41430-4300-0022-0000</v>
          </cell>
          <cell r="C580" t="str">
            <v>SESION POR TRATAMIENTO PSICOLOGICO</v>
          </cell>
          <cell r="D580">
            <v>0</v>
          </cell>
          <cell r="E580">
            <v>0</v>
          </cell>
          <cell r="F580">
            <v>33459</v>
          </cell>
          <cell r="G580">
            <v>33459</v>
          </cell>
        </row>
        <row r="581">
          <cell r="B581" t="str">
            <v>41430-4300-0023-0000</v>
          </cell>
          <cell r="C581" t="str">
            <v>CONVIVENCIA SUPERVISADA</v>
          </cell>
          <cell r="D581">
            <v>0</v>
          </cell>
          <cell r="E581">
            <v>0</v>
          </cell>
          <cell r="F581">
            <v>36055.31</v>
          </cell>
          <cell r="G581">
            <v>36055.31</v>
          </cell>
        </row>
        <row r="582">
          <cell r="B582" t="str">
            <v>41430-4300-0025-0000</v>
          </cell>
          <cell r="C582" t="str">
            <v>CONSULTA PSICOLOGICA</v>
          </cell>
          <cell r="D582">
            <v>0</v>
          </cell>
          <cell r="E582">
            <v>0</v>
          </cell>
          <cell r="F582">
            <v>118511</v>
          </cell>
          <cell r="G582">
            <v>118511</v>
          </cell>
        </row>
        <row r="583">
          <cell r="B583" t="str">
            <v>41430-4300-0030-0000</v>
          </cell>
          <cell r="C583" t="str">
            <v>CURSOS DE VERANO</v>
          </cell>
          <cell r="D583">
            <v>0</v>
          </cell>
          <cell r="E583">
            <v>0</v>
          </cell>
          <cell r="F583">
            <v>38412</v>
          </cell>
          <cell r="G583">
            <v>38412</v>
          </cell>
        </row>
        <row r="584">
          <cell r="B584" t="str">
            <v>41430-4300-0031-0000</v>
          </cell>
          <cell r="C584" t="str">
            <v>SESION POR PERITAJE PSICOLOGICO</v>
          </cell>
          <cell r="D584">
            <v>0</v>
          </cell>
          <cell r="E584">
            <v>0</v>
          </cell>
          <cell r="F584">
            <v>61486</v>
          </cell>
          <cell r="G584">
            <v>61486</v>
          </cell>
        </row>
        <row r="585">
          <cell r="B585" t="str">
            <v>41430-4300-0033-0000</v>
          </cell>
          <cell r="C585" t="str">
            <v>REPORTE DE DIAGNOSTICO ESPECIAL</v>
          </cell>
          <cell r="D585">
            <v>0</v>
          </cell>
          <cell r="E585">
            <v>0</v>
          </cell>
          <cell r="F585">
            <v>27956</v>
          </cell>
          <cell r="G585">
            <v>27956</v>
          </cell>
        </row>
        <row r="586">
          <cell r="B586" t="str">
            <v>41430-4300-0034-0000</v>
          </cell>
          <cell r="C586" t="str">
            <v>PADRES EFICACES</v>
          </cell>
          <cell r="D586">
            <v>0</v>
          </cell>
          <cell r="E586">
            <v>0</v>
          </cell>
          <cell r="F586">
            <v>1792</v>
          </cell>
          <cell r="G586">
            <v>1792</v>
          </cell>
        </row>
        <row r="587">
          <cell r="B587" t="str">
            <v>41430-4300-0035-0000</v>
          </cell>
          <cell r="C587" t="str">
            <v>SES. X PERITAJE E</v>
          </cell>
          <cell r="D587">
            <v>0</v>
          </cell>
          <cell r="E587">
            <v>0</v>
          </cell>
          <cell r="F587">
            <v>15159</v>
          </cell>
          <cell r="G587">
            <v>15159</v>
          </cell>
        </row>
        <row r="588">
          <cell r="B588" t="str">
            <v>41430-4300-0037-0000</v>
          </cell>
          <cell r="C588" t="str">
            <v>REPORTE DE EVALUACION PSICOLOGICA</v>
          </cell>
          <cell r="D588">
            <v>0</v>
          </cell>
          <cell r="E588">
            <v>0</v>
          </cell>
          <cell r="F588">
            <v>285</v>
          </cell>
          <cell r="G588">
            <v>285</v>
          </cell>
        </row>
        <row r="589">
          <cell r="B589" t="str">
            <v>41430-4300-0040-0000</v>
          </cell>
          <cell r="C589" t="str">
            <v>SESION PSICOLOGICA DE GRUPO</v>
          </cell>
          <cell r="D589">
            <v>0</v>
          </cell>
          <cell r="E589">
            <v>0</v>
          </cell>
          <cell r="F589">
            <v>3616</v>
          </cell>
          <cell r="G589">
            <v>3616</v>
          </cell>
        </row>
        <row r="590">
          <cell r="B590" t="str">
            <v>41500-0000-0000-0000</v>
          </cell>
          <cell r="C590" t="str">
            <v>PRODUCTOS DE TIPO CORRIENTE</v>
          </cell>
          <cell r="D590">
            <v>0</v>
          </cell>
          <cell r="E590">
            <v>0</v>
          </cell>
          <cell r="F590">
            <v>2183288.5</v>
          </cell>
          <cell r="G590">
            <v>2183288.5</v>
          </cell>
        </row>
        <row r="591">
          <cell r="B591" t="str">
            <v>41590-0000-0000-0000</v>
          </cell>
          <cell r="C591" t="str">
            <v>OTROS PRODUCTOS QUE GENERAN INGRESOS COR</v>
          </cell>
          <cell r="D591">
            <v>0</v>
          </cell>
          <cell r="E591">
            <v>0</v>
          </cell>
          <cell r="F591">
            <v>2183288.5</v>
          </cell>
          <cell r="G591">
            <v>2183288.5</v>
          </cell>
        </row>
        <row r="592">
          <cell r="B592" t="str">
            <v>41590-5000-0000-0000</v>
          </cell>
          <cell r="C592" t="str">
            <v>PRODUCTOS</v>
          </cell>
          <cell r="D592">
            <v>0</v>
          </cell>
          <cell r="E592">
            <v>0</v>
          </cell>
          <cell r="F592">
            <v>2183288.5</v>
          </cell>
          <cell r="G592">
            <v>2183288.5</v>
          </cell>
        </row>
        <row r="593">
          <cell r="B593" t="str">
            <v>41590-5100-0000-0000</v>
          </cell>
          <cell r="C593" t="str">
            <v>PRODUCTOS DE TIPO CORRIENTE</v>
          </cell>
          <cell r="D593">
            <v>0</v>
          </cell>
          <cell r="E593">
            <v>0</v>
          </cell>
          <cell r="F593">
            <v>2183288.5</v>
          </cell>
          <cell r="G593">
            <v>2183288.5</v>
          </cell>
        </row>
        <row r="594">
          <cell r="B594" t="str">
            <v>41590-5100-0001-0000</v>
          </cell>
          <cell r="C594" t="str">
            <v>INGRESOS SANITARIOS FUNDADORES</v>
          </cell>
          <cell r="D594">
            <v>0</v>
          </cell>
          <cell r="E594">
            <v>0</v>
          </cell>
          <cell r="F594">
            <v>1755220</v>
          </cell>
          <cell r="G594">
            <v>1755220</v>
          </cell>
        </row>
        <row r="595">
          <cell r="B595" t="str">
            <v>41590-5100-0002-0000</v>
          </cell>
          <cell r="C595" t="str">
            <v>ING.MODULO DE RELACIONES EXTERIORES</v>
          </cell>
          <cell r="D595">
            <v>0</v>
          </cell>
          <cell r="E595">
            <v>0</v>
          </cell>
          <cell r="F595">
            <v>13053</v>
          </cell>
          <cell r="G595">
            <v>13053</v>
          </cell>
        </row>
        <row r="596">
          <cell r="B596" t="str">
            <v>41590-5100-0003-0000</v>
          </cell>
          <cell r="C596" t="str">
            <v>INGRESOS AUTOLAVADOS</v>
          </cell>
          <cell r="D596">
            <v>0</v>
          </cell>
          <cell r="E596">
            <v>0</v>
          </cell>
          <cell r="F596">
            <v>111691</v>
          </cell>
          <cell r="G596">
            <v>111691</v>
          </cell>
        </row>
        <row r="597">
          <cell r="B597" t="str">
            <v>41590-5100-0004-0000</v>
          </cell>
          <cell r="C597" t="str">
            <v>ASIS.PROC.JUDICIALES D'JURISDIC.VOLUNTAR</v>
          </cell>
          <cell r="D597">
            <v>0</v>
          </cell>
          <cell r="E597">
            <v>0</v>
          </cell>
          <cell r="F597">
            <v>20910</v>
          </cell>
          <cell r="G597">
            <v>20910</v>
          </cell>
        </row>
        <row r="598">
          <cell r="B598" t="str">
            <v>41590-5100-0005-0000</v>
          </cell>
          <cell r="C598" t="str">
            <v>ASIST.PROC.JUDICIALES VIA SUMARIA CIVIL</v>
          </cell>
          <cell r="D598">
            <v>0</v>
          </cell>
          <cell r="E598">
            <v>0</v>
          </cell>
          <cell r="F598">
            <v>2428</v>
          </cell>
          <cell r="G598">
            <v>2428</v>
          </cell>
        </row>
        <row r="599">
          <cell r="B599" t="str">
            <v>41590-5100-0006-0000</v>
          </cell>
          <cell r="C599" t="str">
            <v>ASIST.PROC.JUDICIALES VIA ORDINARIA</v>
          </cell>
          <cell r="D599">
            <v>0</v>
          </cell>
          <cell r="E599">
            <v>0</v>
          </cell>
          <cell r="F599">
            <v>143053.5</v>
          </cell>
          <cell r="G599">
            <v>143053.5</v>
          </cell>
        </row>
        <row r="600">
          <cell r="B600" t="str">
            <v>41590-5100-0007-0000</v>
          </cell>
          <cell r="C600" t="str">
            <v>ASIST.PROC.JUDICIALES VIA ESPECIAL C</v>
          </cell>
          <cell r="D600">
            <v>0</v>
          </cell>
          <cell r="E600">
            <v>0</v>
          </cell>
          <cell r="F600">
            <v>136933</v>
          </cell>
          <cell r="G600">
            <v>136933</v>
          </cell>
        </row>
        <row r="601">
          <cell r="B601" t="str">
            <v>41600-0000-0000-0000</v>
          </cell>
          <cell r="C601" t="str">
            <v>APROVECHAMIENTOS DE TIPO CORRIENTE</v>
          </cell>
          <cell r="D601">
            <v>0</v>
          </cell>
          <cell r="E601">
            <v>24728.53</v>
          </cell>
          <cell r="F601">
            <v>2724292.02</v>
          </cell>
          <cell r="G601">
            <v>2699563.49</v>
          </cell>
        </row>
        <row r="602">
          <cell r="B602" t="str">
            <v>41690-0000-0000-0000</v>
          </cell>
          <cell r="C602" t="str">
            <v>OTROS APROVECHAMIENTOS</v>
          </cell>
          <cell r="D602">
            <v>0</v>
          </cell>
          <cell r="E602">
            <v>24728.53</v>
          </cell>
          <cell r="F602">
            <v>2724292.02</v>
          </cell>
          <cell r="G602">
            <v>2699563.49</v>
          </cell>
        </row>
        <row r="603">
          <cell r="B603" t="str">
            <v>41690-6000-0000-0000</v>
          </cell>
          <cell r="C603" t="str">
            <v>APROVECHAMIENTOS</v>
          </cell>
          <cell r="D603">
            <v>0</v>
          </cell>
          <cell r="E603">
            <v>24728.53</v>
          </cell>
          <cell r="F603">
            <v>2724292.02</v>
          </cell>
          <cell r="G603">
            <v>2699563.49</v>
          </cell>
        </row>
        <row r="604">
          <cell r="B604" t="str">
            <v>41690-6100-0000-0000</v>
          </cell>
          <cell r="C604" t="str">
            <v>APROVECHAMIENTOS DE TIPO CORRIENTE</v>
          </cell>
          <cell r="D604">
            <v>0</v>
          </cell>
          <cell r="E604">
            <v>24728.53</v>
          </cell>
          <cell r="F604">
            <v>2724292.02</v>
          </cell>
          <cell r="G604">
            <v>2699563.49</v>
          </cell>
        </row>
        <row r="605">
          <cell r="B605" t="str">
            <v>41690-6100-0001-0000</v>
          </cell>
          <cell r="C605" t="str">
            <v>APROVECHAMIENTOS</v>
          </cell>
          <cell r="D605">
            <v>0</v>
          </cell>
          <cell r="E605">
            <v>24728.53</v>
          </cell>
          <cell r="F605">
            <v>1741800.56</v>
          </cell>
          <cell r="G605">
            <v>1717072.03</v>
          </cell>
        </row>
        <row r="606">
          <cell r="B606" t="str">
            <v>41690-6100-0001-0001</v>
          </cell>
          <cell r="C606" t="str">
            <v>ING.PANADERIA DAI</v>
          </cell>
          <cell r="D606">
            <v>0</v>
          </cell>
          <cell r="E606">
            <v>0</v>
          </cell>
          <cell r="F606">
            <v>22494</v>
          </cell>
          <cell r="G606">
            <v>22494</v>
          </cell>
        </row>
        <row r="607">
          <cell r="B607" t="str">
            <v>41690-6100-0001-0002</v>
          </cell>
          <cell r="C607" t="str">
            <v>TALLER DE MUÑECAS</v>
          </cell>
          <cell r="D607">
            <v>0</v>
          </cell>
          <cell r="E607">
            <v>0</v>
          </cell>
          <cell r="F607">
            <v>11550.4</v>
          </cell>
          <cell r="G607">
            <v>11550.4</v>
          </cell>
        </row>
        <row r="608">
          <cell r="B608" t="str">
            <v>41690-6100-0001-0003</v>
          </cell>
          <cell r="C608" t="str">
            <v>TALLER DE MADERA</v>
          </cell>
          <cell r="D608">
            <v>0</v>
          </cell>
          <cell r="E608">
            <v>0</v>
          </cell>
          <cell r="F608">
            <v>8833.1</v>
          </cell>
          <cell r="G608">
            <v>8833.1</v>
          </cell>
        </row>
        <row r="609">
          <cell r="B609" t="str">
            <v>41690-6100-0001-0004</v>
          </cell>
          <cell r="C609" t="str">
            <v>MANUALIDADES</v>
          </cell>
          <cell r="D609">
            <v>0</v>
          </cell>
          <cell r="E609">
            <v>0</v>
          </cell>
          <cell r="F609">
            <v>8739.2999999999993</v>
          </cell>
          <cell r="G609">
            <v>8739.2999999999993</v>
          </cell>
        </row>
        <row r="610">
          <cell r="B610" t="str">
            <v>41690-6100-0001-0005</v>
          </cell>
          <cell r="C610" t="str">
            <v>PARTICIPATIVOS PSICOLOGOS</v>
          </cell>
          <cell r="D610">
            <v>0</v>
          </cell>
          <cell r="E610">
            <v>270</v>
          </cell>
          <cell r="F610">
            <v>1069098</v>
          </cell>
          <cell r="G610">
            <v>1068828</v>
          </cell>
        </row>
        <row r="611">
          <cell r="B611" t="str">
            <v>41690-6100-0001-0006</v>
          </cell>
          <cell r="C611" t="str">
            <v>PARTICIPATIVOS CAPACITACIONES</v>
          </cell>
          <cell r="D611">
            <v>0</v>
          </cell>
          <cell r="E611">
            <v>0</v>
          </cell>
          <cell r="F611">
            <v>262158</v>
          </cell>
          <cell r="G611">
            <v>262158</v>
          </cell>
        </row>
        <row r="612">
          <cell r="B612" t="str">
            <v>41690-6100-0001-0009</v>
          </cell>
          <cell r="C612" t="str">
            <v>DESPENSAS ADULTOS MAYORES</v>
          </cell>
          <cell r="D612">
            <v>0</v>
          </cell>
          <cell r="E612">
            <v>23013.75</v>
          </cell>
          <cell r="F612">
            <v>23013.75</v>
          </cell>
          <cell r="G612">
            <v>0</v>
          </cell>
        </row>
        <row r="613">
          <cell r="B613" t="str">
            <v>41690-6100-0001-0016</v>
          </cell>
          <cell r="C613" t="str">
            <v>REPORTE POR DIAGNOSTICO SOCIAL</v>
          </cell>
          <cell r="D613">
            <v>0</v>
          </cell>
          <cell r="E613">
            <v>0</v>
          </cell>
          <cell r="F613">
            <v>197</v>
          </cell>
          <cell r="G613">
            <v>197</v>
          </cell>
        </row>
        <row r="614">
          <cell r="B614" t="str">
            <v>41690-6100-0001-0019</v>
          </cell>
          <cell r="C614" t="str">
            <v>DESAYUNOS ESCOLARES FRIOS</v>
          </cell>
          <cell r="D614">
            <v>0</v>
          </cell>
          <cell r="E614">
            <v>1444.78</v>
          </cell>
          <cell r="F614">
            <v>293179.11</v>
          </cell>
          <cell r="G614">
            <v>291734.33</v>
          </cell>
        </row>
        <row r="615">
          <cell r="B615" t="str">
            <v>41690-6100-0001-0020</v>
          </cell>
          <cell r="C615" t="str">
            <v>INGRESOS UTILIDAD MODULO PRESIDENCIA</v>
          </cell>
          <cell r="D615">
            <v>0</v>
          </cell>
          <cell r="E615">
            <v>0</v>
          </cell>
          <cell r="F615">
            <v>17607.900000000001</v>
          </cell>
          <cell r="G615">
            <v>17607.900000000001</v>
          </cell>
        </row>
        <row r="616">
          <cell r="B616" t="str">
            <v>41690-6100-0001-0022</v>
          </cell>
          <cell r="C616" t="str">
            <v>ING. VOLUNTARIADO</v>
          </cell>
          <cell r="D616">
            <v>0</v>
          </cell>
          <cell r="E616">
            <v>0</v>
          </cell>
          <cell r="F616">
            <v>24930</v>
          </cell>
          <cell r="G616">
            <v>24930</v>
          </cell>
        </row>
        <row r="617">
          <cell r="B617" t="str">
            <v>41690-6100-0002-0000</v>
          </cell>
          <cell r="C617" t="str">
            <v>INGRESOS POR DONATIVOS</v>
          </cell>
          <cell r="D617">
            <v>0</v>
          </cell>
          <cell r="E617">
            <v>0</v>
          </cell>
          <cell r="F617">
            <v>363137.5</v>
          </cell>
          <cell r="G617">
            <v>363137.5</v>
          </cell>
        </row>
        <row r="618">
          <cell r="B618" t="str">
            <v>41690-6100-0002-0001</v>
          </cell>
          <cell r="C618" t="str">
            <v>DONATIVOS EN EFECTIVO</v>
          </cell>
          <cell r="D618">
            <v>0</v>
          </cell>
          <cell r="E618">
            <v>0</v>
          </cell>
          <cell r="F618">
            <v>173650.52</v>
          </cell>
          <cell r="G618">
            <v>173650.52</v>
          </cell>
        </row>
        <row r="619">
          <cell r="B619" t="str">
            <v>41690-6100-0002-0002</v>
          </cell>
          <cell r="C619" t="str">
            <v>DONATIVOS EN ESPECIE</v>
          </cell>
          <cell r="D619">
            <v>0</v>
          </cell>
          <cell r="E619">
            <v>0</v>
          </cell>
          <cell r="F619">
            <v>189486.98</v>
          </cell>
          <cell r="G619">
            <v>189486.98</v>
          </cell>
        </row>
        <row r="620">
          <cell r="B620" t="str">
            <v>41690-6100-0003-0000</v>
          </cell>
          <cell r="C620" t="str">
            <v>OTROS INGRESOS</v>
          </cell>
          <cell r="D620">
            <v>0</v>
          </cell>
          <cell r="E620">
            <v>0</v>
          </cell>
          <cell r="F620">
            <v>206692.46</v>
          </cell>
          <cell r="G620">
            <v>206692.46</v>
          </cell>
        </row>
        <row r="621">
          <cell r="B621" t="str">
            <v>41690-6100-0003-0001</v>
          </cell>
          <cell r="C621" t="str">
            <v>OTROS INGRESOS</v>
          </cell>
          <cell r="D621">
            <v>0</v>
          </cell>
          <cell r="E621">
            <v>0</v>
          </cell>
          <cell r="F621">
            <v>136759.38</v>
          </cell>
          <cell r="G621">
            <v>136759.38</v>
          </cell>
        </row>
        <row r="622">
          <cell r="B622" t="str">
            <v>41690-6100-0003-0004</v>
          </cell>
          <cell r="C622" t="str">
            <v>COMIS MAQ. BIMBO Y COCA-COLA</v>
          </cell>
          <cell r="D622">
            <v>0</v>
          </cell>
          <cell r="E622">
            <v>0</v>
          </cell>
          <cell r="F622">
            <v>69933.08</v>
          </cell>
          <cell r="G622">
            <v>69933.08</v>
          </cell>
        </row>
        <row r="623">
          <cell r="B623" t="str">
            <v>41690-6100-0004-0000</v>
          </cell>
          <cell r="C623" t="str">
            <v>INGRESOS POR EVENTO</v>
          </cell>
          <cell r="D623">
            <v>0</v>
          </cell>
          <cell r="E623">
            <v>0</v>
          </cell>
          <cell r="F623">
            <v>412661.5</v>
          </cell>
          <cell r="G623">
            <v>412661.5</v>
          </cell>
        </row>
        <row r="624">
          <cell r="B624" t="str">
            <v>41690-6100-0004-0002</v>
          </cell>
          <cell r="C624" t="str">
            <v>DIA DE LA FAMILIA</v>
          </cell>
          <cell r="D624">
            <v>0</v>
          </cell>
          <cell r="E624">
            <v>0</v>
          </cell>
          <cell r="F624">
            <v>300066.5</v>
          </cell>
          <cell r="G624">
            <v>300066.5</v>
          </cell>
        </row>
        <row r="625">
          <cell r="B625" t="str">
            <v>41690-6100-0004-0004</v>
          </cell>
          <cell r="C625" t="str">
            <v>ING. ROMERIA</v>
          </cell>
          <cell r="D625">
            <v>0</v>
          </cell>
          <cell r="E625">
            <v>0</v>
          </cell>
          <cell r="F625">
            <v>112595</v>
          </cell>
          <cell r="G625">
            <v>112595</v>
          </cell>
        </row>
        <row r="626">
          <cell r="B626" t="str">
            <v>42000-0000-0000-0000</v>
          </cell>
          <cell r="C626" t="str">
            <v>PARTICIPACIONES, APORTACIONES, TRANSFERE</v>
          </cell>
          <cell r="D626">
            <v>0</v>
          </cell>
          <cell r="E626">
            <v>263532.02</v>
          </cell>
          <cell r="F626">
            <v>87559101.040000007</v>
          </cell>
          <cell r="G626">
            <v>87295569.019999996</v>
          </cell>
        </row>
        <row r="627">
          <cell r="B627" t="str">
            <v>42100-0000-0000-0000</v>
          </cell>
          <cell r="C627" t="str">
            <v>PARTICIPACIONES Y APORTACIONES</v>
          </cell>
          <cell r="D627">
            <v>0</v>
          </cell>
          <cell r="E627">
            <v>263532.02</v>
          </cell>
          <cell r="F627">
            <v>6721925.0800000001</v>
          </cell>
          <cell r="G627">
            <v>6458393.0599999996</v>
          </cell>
        </row>
        <row r="628">
          <cell r="B628" t="str">
            <v>42130-0000-0000-0000</v>
          </cell>
          <cell r="C628" t="str">
            <v>CONVENIOS</v>
          </cell>
          <cell r="D628">
            <v>0</v>
          </cell>
          <cell r="E628">
            <v>263532.02</v>
          </cell>
          <cell r="F628">
            <v>6721925.0800000001</v>
          </cell>
          <cell r="G628">
            <v>6458393.0599999996</v>
          </cell>
        </row>
        <row r="629">
          <cell r="B629" t="str">
            <v>42130-8000-0000-0000</v>
          </cell>
          <cell r="C629" t="str">
            <v>PARTICIPACIONES Y APORTACIONES</v>
          </cell>
          <cell r="D629">
            <v>0</v>
          </cell>
          <cell r="E629">
            <v>263532.02</v>
          </cell>
          <cell r="F629">
            <v>6721925.0800000001</v>
          </cell>
          <cell r="G629">
            <v>6458393.0599999996</v>
          </cell>
        </row>
        <row r="630">
          <cell r="B630" t="str">
            <v>42130-8300-0000-0000</v>
          </cell>
          <cell r="C630" t="str">
            <v>CONVENIOS</v>
          </cell>
          <cell r="D630">
            <v>0</v>
          </cell>
          <cell r="E630">
            <v>263532.02</v>
          </cell>
          <cell r="F630">
            <v>6721925.0800000001</v>
          </cell>
          <cell r="G630">
            <v>6458393.0599999996</v>
          </cell>
        </row>
        <row r="631">
          <cell r="B631" t="str">
            <v>42130-8300-0001-0000</v>
          </cell>
          <cell r="C631" t="str">
            <v>CONVENIOS GOBIERNO DEL ESTADO</v>
          </cell>
          <cell r="D631">
            <v>0</v>
          </cell>
          <cell r="E631">
            <v>263532.02</v>
          </cell>
          <cell r="F631">
            <v>1921925.08</v>
          </cell>
          <cell r="G631">
            <v>1658393.06</v>
          </cell>
        </row>
        <row r="632">
          <cell r="B632" t="str">
            <v>42130-8300-0001-0005</v>
          </cell>
          <cell r="C632" t="str">
            <v>ING. ETIQ. DIR.DE CENTROS</v>
          </cell>
          <cell r="D632">
            <v>0</v>
          </cell>
          <cell r="E632">
            <v>196840</v>
          </cell>
          <cell r="F632">
            <v>196840</v>
          </cell>
          <cell r="G632">
            <v>0</v>
          </cell>
        </row>
        <row r="633">
          <cell r="B633" t="str">
            <v>42130-8300-0001-0007</v>
          </cell>
          <cell r="C633" t="str">
            <v>ING.ETIQ.CEMAIV</v>
          </cell>
          <cell r="D633">
            <v>0</v>
          </cell>
          <cell r="E633">
            <v>0</v>
          </cell>
          <cell r="F633">
            <v>400000</v>
          </cell>
          <cell r="G633">
            <v>400000</v>
          </cell>
        </row>
        <row r="634">
          <cell r="B634" t="str">
            <v>42130-8300-0001-0008</v>
          </cell>
          <cell r="C634" t="str">
            <v>I. ETIQ. ESTAT. EQUIPAMIENTO</v>
          </cell>
          <cell r="D634">
            <v>0</v>
          </cell>
          <cell r="E634">
            <v>6692.02</v>
          </cell>
          <cell r="F634">
            <v>1146513</v>
          </cell>
          <cell r="G634">
            <v>1139820.98</v>
          </cell>
        </row>
        <row r="635">
          <cell r="B635" t="str">
            <v>42130-8300-0001-0009</v>
          </cell>
          <cell r="C635" t="str">
            <v>PROCURADURIA AUXILIAR (DAJF JURIDICO)</v>
          </cell>
          <cell r="D635">
            <v>0</v>
          </cell>
          <cell r="E635">
            <v>0</v>
          </cell>
          <cell r="F635">
            <v>58572.08</v>
          </cell>
          <cell r="G635">
            <v>58572.08</v>
          </cell>
        </row>
        <row r="636">
          <cell r="B636" t="str">
            <v>42130-8300-0001-0010</v>
          </cell>
          <cell r="C636" t="str">
            <v>I.ETIQ.PROY. JUEGA,APRENDE Y DIV(DOFANNA</v>
          </cell>
          <cell r="D636">
            <v>0</v>
          </cell>
          <cell r="E636">
            <v>60000</v>
          </cell>
          <cell r="F636">
            <v>60000</v>
          </cell>
          <cell r="G636">
            <v>0</v>
          </cell>
        </row>
        <row r="637">
          <cell r="B637" t="str">
            <v>42130-8300-0001-0011</v>
          </cell>
          <cell r="C637" t="str">
            <v>I.ETIQ.PROY.NIÑOS Y ADOLESC. TRABAJADORE</v>
          </cell>
          <cell r="D637">
            <v>0</v>
          </cell>
          <cell r="E637">
            <v>0</v>
          </cell>
          <cell r="F637">
            <v>60000</v>
          </cell>
          <cell r="G637">
            <v>60000</v>
          </cell>
        </row>
        <row r="638">
          <cell r="B638" t="str">
            <v>42130-8300-0002-0000</v>
          </cell>
          <cell r="C638" t="str">
            <v>CONVENIO GOBIERNO MUNICIPAL</v>
          </cell>
          <cell r="D638">
            <v>0</v>
          </cell>
          <cell r="E638">
            <v>0</v>
          </cell>
          <cell r="F638">
            <v>4800000</v>
          </cell>
          <cell r="G638">
            <v>4800000</v>
          </cell>
        </row>
        <row r="639">
          <cell r="B639" t="str">
            <v>42130-8300-0002-0022</v>
          </cell>
          <cell r="C639" t="str">
            <v>ING.ETIQ.MPAL.PROYECTOS</v>
          </cell>
          <cell r="D639">
            <v>0</v>
          </cell>
          <cell r="E639">
            <v>0</v>
          </cell>
          <cell r="F639">
            <v>2000000</v>
          </cell>
          <cell r="G639">
            <v>2000000</v>
          </cell>
        </row>
        <row r="640">
          <cell r="B640" t="str">
            <v>42130-8300-0002-0027</v>
          </cell>
          <cell r="C640" t="str">
            <v>MI HOGAR CON VALORES</v>
          </cell>
          <cell r="D640">
            <v>0</v>
          </cell>
          <cell r="E640">
            <v>0</v>
          </cell>
          <cell r="F640">
            <v>2800000</v>
          </cell>
          <cell r="G640">
            <v>2800000</v>
          </cell>
        </row>
        <row r="641">
          <cell r="B641" t="str">
            <v>42200-0000-0000-0000</v>
          </cell>
          <cell r="C641" t="str">
            <v>TRANSFERENCIAS, ASIGNACIONES, SUBSIDIOS</v>
          </cell>
          <cell r="D641">
            <v>0</v>
          </cell>
          <cell r="E641">
            <v>0</v>
          </cell>
          <cell r="F641">
            <v>80837175.959999993</v>
          </cell>
          <cell r="G641">
            <v>80837175.959999993</v>
          </cell>
        </row>
        <row r="642">
          <cell r="B642" t="str">
            <v>42230-0000-0000-0000</v>
          </cell>
          <cell r="C642" t="str">
            <v>SUBSIDIOS Y SUBVENCIONES</v>
          </cell>
          <cell r="D642">
            <v>0</v>
          </cell>
          <cell r="E642">
            <v>0</v>
          </cell>
          <cell r="F642">
            <v>80837175.959999993</v>
          </cell>
          <cell r="G642">
            <v>80837175.959999993</v>
          </cell>
        </row>
        <row r="643">
          <cell r="B643" t="str">
            <v>42230-9000-0000-0000</v>
          </cell>
          <cell r="C643" t="str">
            <v>TRANSFERENCIAS, ASIGNACIONES, SUBSIDIOS</v>
          </cell>
          <cell r="D643">
            <v>0</v>
          </cell>
          <cell r="E643">
            <v>0</v>
          </cell>
          <cell r="F643">
            <v>80837175.959999993</v>
          </cell>
          <cell r="G643">
            <v>80837175.959999993</v>
          </cell>
        </row>
        <row r="644">
          <cell r="B644" t="str">
            <v>42230-9300-0000-0000</v>
          </cell>
          <cell r="C644" t="str">
            <v>SUBSIDIOS Y SUBVENCIONES</v>
          </cell>
          <cell r="D644">
            <v>0</v>
          </cell>
          <cell r="E644">
            <v>0</v>
          </cell>
          <cell r="F644">
            <v>80837175.959999993</v>
          </cell>
          <cell r="G644">
            <v>80837175.959999993</v>
          </cell>
        </row>
        <row r="645">
          <cell r="B645" t="str">
            <v>42230-9300-0001-0000</v>
          </cell>
          <cell r="C645" t="str">
            <v>SUBSIDIO A LA PRESTAC.DE SERV.PUBL</v>
          </cell>
          <cell r="D645">
            <v>0</v>
          </cell>
          <cell r="E645">
            <v>0</v>
          </cell>
          <cell r="F645">
            <v>80837175.959999993</v>
          </cell>
          <cell r="G645">
            <v>80837175.959999993</v>
          </cell>
        </row>
        <row r="646">
          <cell r="B646" t="str">
            <v>43000-0000-0000-0000</v>
          </cell>
          <cell r="C646" t="str">
            <v>OTROS INGRESOS Y BENEFICIOS</v>
          </cell>
          <cell r="D646">
            <v>0</v>
          </cell>
          <cell r="E646">
            <v>0</v>
          </cell>
          <cell r="F646">
            <v>805108.62</v>
          </cell>
          <cell r="G646">
            <v>805108.62</v>
          </cell>
        </row>
        <row r="647">
          <cell r="B647" t="str">
            <v>43100-0000-0000-0000</v>
          </cell>
          <cell r="C647" t="str">
            <v>INGRESOS FINANCIEROS</v>
          </cell>
          <cell r="D647">
            <v>0</v>
          </cell>
          <cell r="E647">
            <v>0</v>
          </cell>
          <cell r="F647">
            <v>805108.62</v>
          </cell>
          <cell r="G647">
            <v>805108.62</v>
          </cell>
        </row>
        <row r="648">
          <cell r="B648" t="str">
            <v>43110-0000-0000-0000</v>
          </cell>
          <cell r="C648" t="str">
            <v>INTERESES GANADOS DE VALORES, CRÉDITOS,</v>
          </cell>
          <cell r="D648">
            <v>0</v>
          </cell>
          <cell r="E648">
            <v>0</v>
          </cell>
          <cell r="F648">
            <v>805108.62</v>
          </cell>
          <cell r="G648">
            <v>805108.62</v>
          </cell>
        </row>
        <row r="649">
          <cell r="B649" t="str">
            <v>43110-5000-0000-0000</v>
          </cell>
          <cell r="C649" t="str">
            <v>PRODUCTOS</v>
          </cell>
          <cell r="D649">
            <v>0</v>
          </cell>
          <cell r="E649">
            <v>0</v>
          </cell>
          <cell r="F649">
            <v>805108.62</v>
          </cell>
          <cell r="G649">
            <v>805108.62</v>
          </cell>
        </row>
        <row r="650">
          <cell r="B650" t="str">
            <v>43110-5200-0000-0000</v>
          </cell>
          <cell r="C650" t="str">
            <v>PRODUCTOS DE CAPITAL</v>
          </cell>
          <cell r="D650">
            <v>0</v>
          </cell>
          <cell r="E650">
            <v>0</v>
          </cell>
          <cell r="F650">
            <v>805108.62</v>
          </cell>
          <cell r="G650">
            <v>805108.62</v>
          </cell>
        </row>
        <row r="651">
          <cell r="B651" t="str">
            <v>43110-5200-0001-0000</v>
          </cell>
          <cell r="C651" t="str">
            <v>INTERESES FINANCIEROS</v>
          </cell>
          <cell r="D651">
            <v>0</v>
          </cell>
          <cell r="E651">
            <v>0</v>
          </cell>
          <cell r="F651">
            <v>805108.62</v>
          </cell>
          <cell r="G651">
            <v>805108.62</v>
          </cell>
        </row>
        <row r="652">
          <cell r="B652" t="str">
            <v>50000-0000-0000-0000</v>
          </cell>
          <cell r="C652" t="str">
            <v>GASTOS Y OTRAS PÉRDIDAS</v>
          </cell>
          <cell r="D652">
            <v>0</v>
          </cell>
          <cell r="E652">
            <v>70615981.510000005</v>
          </cell>
          <cell r="F652">
            <v>768715.89</v>
          </cell>
          <cell r="G652">
            <v>69847265.620000005</v>
          </cell>
        </row>
        <row r="653">
          <cell r="B653" t="str">
            <v>51000-0000-0000-0000</v>
          </cell>
          <cell r="C653" t="str">
            <v>GASTOS DE FUNCIONAMIENTO</v>
          </cell>
          <cell r="D653">
            <v>0</v>
          </cell>
          <cell r="E653">
            <v>67266029.730000004</v>
          </cell>
          <cell r="F653">
            <v>198384.56</v>
          </cell>
          <cell r="G653">
            <v>67067645.170000002</v>
          </cell>
        </row>
        <row r="654">
          <cell r="B654" t="str">
            <v>51100-0000-0000-0000</v>
          </cell>
          <cell r="C654" t="str">
            <v>SERVICIOS PERSONALES</v>
          </cell>
          <cell r="D654">
            <v>0</v>
          </cell>
          <cell r="E654">
            <v>55623301.390000001</v>
          </cell>
          <cell r="F654">
            <v>62059.19</v>
          </cell>
          <cell r="G654">
            <v>55561242.200000003</v>
          </cell>
        </row>
        <row r="655">
          <cell r="B655" t="str">
            <v>51110-0000-0000-0000</v>
          </cell>
          <cell r="C655" t="str">
            <v>REMUNERACIONES AL PERSONAL DE CARÁCTER P</v>
          </cell>
          <cell r="D655">
            <v>0</v>
          </cell>
          <cell r="E655">
            <v>39205451.380000003</v>
          </cell>
          <cell r="F655">
            <v>5988.91</v>
          </cell>
          <cell r="G655">
            <v>39199462.469999999</v>
          </cell>
        </row>
        <row r="656">
          <cell r="B656" t="str">
            <v>51110-1130-0000-0000</v>
          </cell>
          <cell r="C656" t="str">
            <v>SUELDOS BASE AL PERSONAL PERMANENTE</v>
          </cell>
          <cell r="D656">
            <v>0</v>
          </cell>
          <cell r="E656">
            <v>39205451.380000003</v>
          </cell>
          <cell r="F656">
            <v>5988.91</v>
          </cell>
          <cell r="G656">
            <v>39199462.469999999</v>
          </cell>
        </row>
        <row r="657">
          <cell r="B657" t="str">
            <v>51110-1131-0000-0000</v>
          </cell>
          <cell r="C657" t="str">
            <v>SUELDOS BASE AL PERSONAL PERMANENTE</v>
          </cell>
          <cell r="D657">
            <v>0</v>
          </cell>
          <cell r="E657">
            <v>39205451.380000003</v>
          </cell>
          <cell r="F657">
            <v>5988.91</v>
          </cell>
          <cell r="G657">
            <v>39199462.469999999</v>
          </cell>
        </row>
        <row r="658">
          <cell r="B658" t="str">
            <v>51130-0000-0000-0000</v>
          </cell>
          <cell r="C658" t="str">
            <v>REMUNERACIONES ADICIONALES Y ESPECIALES</v>
          </cell>
          <cell r="D658">
            <v>0</v>
          </cell>
          <cell r="E658">
            <v>1369614.61</v>
          </cell>
          <cell r="F658">
            <v>51070.28</v>
          </cell>
          <cell r="G658">
            <v>1318544.33</v>
          </cell>
        </row>
        <row r="659">
          <cell r="B659" t="str">
            <v>51130-1310-0000-0000</v>
          </cell>
          <cell r="C659" t="str">
            <v>PRIMAS P AÑOS DE SERV EFECTIVOS PRESTAD</v>
          </cell>
          <cell r="D659">
            <v>0</v>
          </cell>
          <cell r="E659">
            <v>523834.56</v>
          </cell>
          <cell r="F659">
            <v>46171.46</v>
          </cell>
          <cell r="G659">
            <v>477663.1</v>
          </cell>
        </row>
        <row r="660">
          <cell r="B660" t="str">
            <v>51130-1311-0000-0000</v>
          </cell>
          <cell r="C660" t="str">
            <v>PRIMAS P AÑOS DE SERV EFECTIVOS PRESTAD</v>
          </cell>
          <cell r="D660">
            <v>0</v>
          </cell>
          <cell r="E660">
            <v>523834.56</v>
          </cell>
          <cell r="F660">
            <v>46171.46</v>
          </cell>
          <cell r="G660">
            <v>477663.1</v>
          </cell>
        </row>
        <row r="661">
          <cell r="B661" t="str">
            <v>51130-1320-0000-0000</v>
          </cell>
          <cell r="C661" t="str">
            <v>PRIMAS DE VACACIONES Y DOMINICAL</v>
          </cell>
          <cell r="D661">
            <v>0</v>
          </cell>
          <cell r="E661">
            <v>845780.05</v>
          </cell>
          <cell r="F661">
            <v>4898.82</v>
          </cell>
          <cell r="G661">
            <v>840881.23</v>
          </cell>
        </row>
        <row r="662">
          <cell r="B662" t="str">
            <v>51130-1321-0000-0000</v>
          </cell>
          <cell r="C662" t="str">
            <v>PRIMA VACACIONAL</v>
          </cell>
          <cell r="D662">
            <v>0</v>
          </cell>
          <cell r="E662">
            <v>503097.36</v>
          </cell>
          <cell r="F662">
            <v>75.489999999999995</v>
          </cell>
          <cell r="G662">
            <v>503021.87</v>
          </cell>
        </row>
        <row r="663">
          <cell r="B663" t="str">
            <v>51130-1322-0000-0000</v>
          </cell>
          <cell r="C663" t="str">
            <v>PRIMA DOMINICAL</v>
          </cell>
          <cell r="D663">
            <v>0</v>
          </cell>
          <cell r="E663">
            <v>18650.810000000001</v>
          </cell>
          <cell r="F663">
            <v>0</v>
          </cell>
          <cell r="G663">
            <v>18650.810000000001</v>
          </cell>
        </row>
        <row r="664">
          <cell r="B664" t="str">
            <v>51130-1323-0000-0000</v>
          </cell>
          <cell r="C664" t="str">
            <v>GRATIFICACION DE FIN DE AÑO</v>
          </cell>
          <cell r="D664">
            <v>0</v>
          </cell>
          <cell r="E664">
            <v>324031.88</v>
          </cell>
          <cell r="F664">
            <v>4823.33</v>
          </cell>
          <cell r="G664">
            <v>319208.55</v>
          </cell>
        </row>
        <row r="665">
          <cell r="B665" t="str">
            <v>51140-0000-0000-0000</v>
          </cell>
          <cell r="C665" t="str">
            <v>SEGURIDAD SOCIAL</v>
          </cell>
          <cell r="D665">
            <v>0</v>
          </cell>
          <cell r="E665">
            <v>9616708.6199999992</v>
          </cell>
          <cell r="F665">
            <v>0</v>
          </cell>
          <cell r="G665">
            <v>9616708.6199999992</v>
          </cell>
        </row>
        <row r="666">
          <cell r="B666" t="str">
            <v>51140-1410-0000-0000</v>
          </cell>
          <cell r="C666" t="str">
            <v>APORTACIONES DE SEGURIDAD SOCIAL</v>
          </cell>
          <cell r="D666">
            <v>0</v>
          </cell>
          <cell r="E666">
            <v>4574433.47</v>
          </cell>
          <cell r="F666">
            <v>0</v>
          </cell>
          <cell r="G666">
            <v>4574433.47</v>
          </cell>
        </row>
        <row r="667">
          <cell r="B667" t="str">
            <v>51140-1411-0000-0000</v>
          </cell>
          <cell r="C667" t="str">
            <v>APORTACIONES DE SEGURIDAD SOCIAL</v>
          </cell>
          <cell r="D667">
            <v>0</v>
          </cell>
          <cell r="E667">
            <v>4574433.47</v>
          </cell>
          <cell r="F667">
            <v>0</v>
          </cell>
          <cell r="G667">
            <v>4574433.47</v>
          </cell>
        </row>
        <row r="668">
          <cell r="B668" t="str">
            <v>51140-1420-0000-0000</v>
          </cell>
          <cell r="C668" t="str">
            <v>APORTACIONES A FONDOS DE VIVIENDAS</v>
          </cell>
          <cell r="D668">
            <v>0</v>
          </cell>
          <cell r="E668">
            <v>2199208.44</v>
          </cell>
          <cell r="F668">
            <v>0</v>
          </cell>
          <cell r="G668">
            <v>2199208.44</v>
          </cell>
        </row>
        <row r="669">
          <cell r="B669" t="str">
            <v>51140-1421-0000-0000</v>
          </cell>
          <cell r="C669" t="str">
            <v>APORTACIONES A FONDOS DE VIVIENDAS</v>
          </cell>
          <cell r="D669">
            <v>0</v>
          </cell>
          <cell r="E669">
            <v>2199208.44</v>
          </cell>
          <cell r="F669">
            <v>0</v>
          </cell>
          <cell r="G669">
            <v>2199208.44</v>
          </cell>
        </row>
        <row r="670">
          <cell r="B670" t="str">
            <v>51140-1430-0000-0000</v>
          </cell>
          <cell r="C670" t="str">
            <v>APORTACIONES AL SISTEMA DE RETIRO</v>
          </cell>
          <cell r="D670">
            <v>0</v>
          </cell>
          <cell r="E670">
            <v>2744945.95</v>
          </cell>
          <cell r="F670">
            <v>0</v>
          </cell>
          <cell r="G670">
            <v>2744945.95</v>
          </cell>
        </row>
        <row r="671">
          <cell r="B671" t="str">
            <v>51140-1431-0000-0000</v>
          </cell>
          <cell r="C671" t="str">
            <v>APORTACIONES AL SISTEMA DE RETIRO</v>
          </cell>
          <cell r="D671">
            <v>0</v>
          </cell>
          <cell r="E671">
            <v>2744945.95</v>
          </cell>
          <cell r="F671">
            <v>0</v>
          </cell>
          <cell r="G671">
            <v>2744945.95</v>
          </cell>
        </row>
        <row r="672">
          <cell r="B672" t="str">
            <v>51140-1440-0000-0000</v>
          </cell>
          <cell r="C672" t="str">
            <v>APORTACIONES PARA SEGUROS</v>
          </cell>
          <cell r="D672">
            <v>0</v>
          </cell>
          <cell r="E672">
            <v>98120.76</v>
          </cell>
          <cell r="F672">
            <v>0</v>
          </cell>
          <cell r="G672">
            <v>98120.76</v>
          </cell>
        </row>
        <row r="673">
          <cell r="B673" t="str">
            <v>51140-1441-0000-0000</v>
          </cell>
          <cell r="C673" t="str">
            <v>APORTACIONES PARA SEGUROS</v>
          </cell>
          <cell r="D673">
            <v>0</v>
          </cell>
          <cell r="E673">
            <v>98120.76</v>
          </cell>
          <cell r="F673">
            <v>0</v>
          </cell>
          <cell r="G673">
            <v>98120.76</v>
          </cell>
        </row>
        <row r="674">
          <cell r="B674" t="str">
            <v>51150-0000-0000-0000</v>
          </cell>
          <cell r="C674" t="str">
            <v>OTRAS PRESTACIONES SOCIALES Y ECONÓMICAS</v>
          </cell>
          <cell r="D674">
            <v>0</v>
          </cell>
          <cell r="E674">
            <v>5431526.7800000003</v>
          </cell>
          <cell r="F674">
            <v>5000</v>
          </cell>
          <cell r="G674">
            <v>5426526.7800000003</v>
          </cell>
        </row>
        <row r="675">
          <cell r="B675" t="str">
            <v>51150-1510-0000-0000</v>
          </cell>
          <cell r="C675" t="str">
            <v>CUOTAS PARA EL FONDO DE AHORRO</v>
          </cell>
          <cell r="D675">
            <v>0</v>
          </cell>
          <cell r="E675">
            <v>432844</v>
          </cell>
          <cell r="F675">
            <v>0</v>
          </cell>
          <cell r="G675">
            <v>432844</v>
          </cell>
        </row>
        <row r="676">
          <cell r="B676" t="str">
            <v>51150-1511-0000-0000</v>
          </cell>
          <cell r="C676" t="str">
            <v>CUOTAS PARA EL FONDO DE AHORRO</v>
          </cell>
          <cell r="D676">
            <v>0</v>
          </cell>
          <cell r="E676">
            <v>432844</v>
          </cell>
          <cell r="F676">
            <v>0</v>
          </cell>
          <cell r="G676">
            <v>432844</v>
          </cell>
        </row>
        <row r="677">
          <cell r="B677" t="str">
            <v>51150-1520-0000-0000</v>
          </cell>
          <cell r="C677" t="str">
            <v>INDEMNIZACIONES</v>
          </cell>
          <cell r="D677">
            <v>0</v>
          </cell>
          <cell r="E677">
            <v>373893.22</v>
          </cell>
          <cell r="F677">
            <v>0</v>
          </cell>
          <cell r="G677">
            <v>373893.22</v>
          </cell>
        </row>
        <row r="678">
          <cell r="B678" t="str">
            <v>51150-1521-0000-0000</v>
          </cell>
          <cell r="C678" t="str">
            <v>INDEMNIZACIONES</v>
          </cell>
          <cell r="D678">
            <v>0</v>
          </cell>
          <cell r="E678">
            <v>373893.22</v>
          </cell>
          <cell r="F678">
            <v>0</v>
          </cell>
          <cell r="G678">
            <v>373893.22</v>
          </cell>
        </row>
        <row r="679">
          <cell r="B679" t="str">
            <v>51150-1540-0000-0000</v>
          </cell>
          <cell r="C679" t="str">
            <v>PRESTACIONES CONTRACTUALES</v>
          </cell>
          <cell r="D679">
            <v>0</v>
          </cell>
          <cell r="E679">
            <v>3514840.14</v>
          </cell>
          <cell r="F679">
            <v>5000</v>
          </cell>
          <cell r="G679">
            <v>3509840.14</v>
          </cell>
        </row>
        <row r="680">
          <cell r="B680" t="str">
            <v>51150-1542-0000-0000</v>
          </cell>
          <cell r="C680" t="str">
            <v>AYUDAS P/GASTOS DE DEFUNCION</v>
          </cell>
          <cell r="D680">
            <v>0</v>
          </cell>
          <cell r="E680">
            <v>47500</v>
          </cell>
          <cell r="F680">
            <v>5000</v>
          </cell>
          <cell r="G680">
            <v>42500</v>
          </cell>
        </row>
        <row r="681">
          <cell r="B681" t="str">
            <v>51150-1545-0000-0000</v>
          </cell>
          <cell r="C681" t="str">
            <v>AYUDA PARA DESPENSA</v>
          </cell>
          <cell r="D681">
            <v>0</v>
          </cell>
          <cell r="E681">
            <v>3163500</v>
          </cell>
          <cell r="F681">
            <v>0</v>
          </cell>
          <cell r="G681">
            <v>3163500</v>
          </cell>
        </row>
        <row r="682">
          <cell r="B682" t="str">
            <v>51150-1547-0000-0000</v>
          </cell>
          <cell r="C682" t="str">
            <v>AYUDA PARA DIA DE REYES</v>
          </cell>
          <cell r="D682">
            <v>0</v>
          </cell>
          <cell r="E682">
            <v>2022.96</v>
          </cell>
          <cell r="F682">
            <v>0</v>
          </cell>
          <cell r="G682">
            <v>2022.96</v>
          </cell>
        </row>
        <row r="683">
          <cell r="B683" t="str">
            <v>51150-1548-0000-0000</v>
          </cell>
          <cell r="C683" t="str">
            <v>AYUDA PARA 10 DE MAYO</v>
          </cell>
          <cell r="D683">
            <v>0</v>
          </cell>
          <cell r="E683">
            <v>301817.18</v>
          </cell>
          <cell r="F683">
            <v>0</v>
          </cell>
          <cell r="G683">
            <v>301817.18</v>
          </cell>
        </row>
        <row r="684">
          <cell r="B684" t="str">
            <v>51150-1590-0000-0000</v>
          </cell>
          <cell r="C684" t="str">
            <v>OTRAS PRESTACIONES SOCIALES Y ECONOMICAS</v>
          </cell>
          <cell r="D684">
            <v>0</v>
          </cell>
          <cell r="E684">
            <v>1109949.42</v>
          </cell>
          <cell r="F684">
            <v>0</v>
          </cell>
          <cell r="G684">
            <v>1109949.42</v>
          </cell>
        </row>
        <row r="685">
          <cell r="B685" t="str">
            <v>51150-1591-0000-0000</v>
          </cell>
          <cell r="C685" t="str">
            <v>APOYO FAMILIAR</v>
          </cell>
          <cell r="D685">
            <v>0</v>
          </cell>
          <cell r="E685">
            <v>9000</v>
          </cell>
          <cell r="F685">
            <v>0</v>
          </cell>
          <cell r="G685">
            <v>9000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tabSelected="1" zoomScaleNormal="100" zoomScaleSheetLayoutView="100" workbookViewId="0">
      <pane ySplit="2" topLeftCell="A3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345" t="s">
        <v>94</v>
      </c>
      <c r="B1" s="346"/>
      <c r="C1" s="1"/>
    </row>
    <row r="2" spans="1:3" ht="15" customHeight="1" x14ac:dyDescent="0.2">
      <c r="A2" s="72" t="s">
        <v>92</v>
      </c>
      <c r="B2" s="73" t="s">
        <v>93</v>
      </c>
    </row>
    <row r="3" spans="1:3" x14ac:dyDescent="0.2">
      <c r="A3" s="52"/>
      <c r="B3" s="56"/>
    </row>
    <row r="4" spans="1:3" x14ac:dyDescent="0.2">
      <c r="A4" s="53"/>
      <c r="B4" s="57" t="s">
        <v>98</v>
      </c>
    </row>
    <row r="5" spans="1:3" x14ac:dyDescent="0.2">
      <c r="A5" s="53"/>
      <c r="B5" s="57"/>
    </row>
    <row r="6" spans="1:3" x14ac:dyDescent="0.2">
      <c r="A6" s="53"/>
      <c r="B6" s="59" t="s">
        <v>0</v>
      </c>
    </row>
    <row r="7" spans="1:3" x14ac:dyDescent="0.2">
      <c r="A7" s="53" t="s">
        <v>1</v>
      </c>
      <c r="B7" s="58" t="s">
        <v>2</v>
      </c>
    </row>
    <row r="8" spans="1:3" x14ac:dyDescent="0.2">
      <c r="A8" s="53" t="s">
        <v>3</v>
      </c>
      <c r="B8" s="58" t="s">
        <v>4</v>
      </c>
    </row>
    <row r="9" spans="1:3" x14ac:dyDescent="0.2">
      <c r="A9" s="53" t="s">
        <v>5</v>
      </c>
      <c r="B9" s="58" t="s">
        <v>6</v>
      </c>
    </row>
    <row r="10" spans="1:3" x14ac:dyDescent="0.2">
      <c r="A10" s="53" t="s">
        <v>7</v>
      </c>
      <c r="B10" s="58" t="s">
        <v>8</v>
      </c>
    </row>
    <row r="11" spans="1:3" x14ac:dyDescent="0.2">
      <c r="A11" s="53" t="s">
        <v>9</v>
      </c>
      <c r="B11" s="58" t="s">
        <v>10</v>
      </c>
    </row>
    <row r="12" spans="1:3" x14ac:dyDescent="0.2">
      <c r="A12" s="53" t="s">
        <v>11</v>
      </c>
      <c r="B12" s="58" t="s">
        <v>12</v>
      </c>
    </row>
    <row r="13" spans="1:3" x14ac:dyDescent="0.2">
      <c r="A13" s="53" t="s">
        <v>13</v>
      </c>
      <c r="B13" s="58" t="s">
        <v>14</v>
      </c>
    </row>
    <row r="14" spans="1:3" x14ac:dyDescent="0.2">
      <c r="A14" s="53" t="s">
        <v>15</v>
      </c>
      <c r="B14" s="58" t="s">
        <v>16</v>
      </c>
    </row>
    <row r="15" spans="1:3" x14ac:dyDescent="0.2">
      <c r="A15" s="53" t="s">
        <v>17</v>
      </c>
      <c r="B15" s="58" t="s">
        <v>18</v>
      </c>
    </row>
    <row r="16" spans="1:3" x14ac:dyDescent="0.2">
      <c r="A16" s="53" t="s">
        <v>19</v>
      </c>
      <c r="B16" s="58" t="s">
        <v>20</v>
      </c>
    </row>
    <row r="17" spans="1:2" x14ac:dyDescent="0.2">
      <c r="A17" s="53" t="s">
        <v>21</v>
      </c>
      <c r="B17" s="58" t="s">
        <v>22</v>
      </c>
    </row>
    <row r="18" spans="1:2" x14ac:dyDescent="0.2">
      <c r="A18" s="53" t="s">
        <v>23</v>
      </c>
      <c r="B18" s="58" t="s">
        <v>24</v>
      </c>
    </row>
    <row r="19" spans="1:2" x14ac:dyDescent="0.2">
      <c r="A19" s="53" t="s">
        <v>25</v>
      </c>
      <c r="B19" s="58" t="s">
        <v>26</v>
      </c>
    </row>
    <row r="20" spans="1:2" x14ac:dyDescent="0.2">
      <c r="A20" s="53" t="s">
        <v>27</v>
      </c>
      <c r="B20" s="58" t="s">
        <v>28</v>
      </c>
    </row>
    <row r="21" spans="1:2" x14ac:dyDescent="0.2">
      <c r="A21" s="53" t="s">
        <v>106</v>
      </c>
      <c r="B21" s="58" t="s">
        <v>29</v>
      </c>
    </row>
    <row r="22" spans="1:2" x14ac:dyDescent="0.2">
      <c r="A22" s="53" t="s">
        <v>107</v>
      </c>
      <c r="B22" s="58" t="s">
        <v>30</v>
      </c>
    </row>
    <row r="23" spans="1:2" x14ac:dyDescent="0.2">
      <c r="A23" s="53" t="s">
        <v>108</v>
      </c>
      <c r="B23" s="58" t="s">
        <v>31</v>
      </c>
    </row>
    <row r="24" spans="1:2" x14ac:dyDescent="0.2">
      <c r="A24" s="53" t="s">
        <v>32</v>
      </c>
      <c r="B24" s="58" t="s">
        <v>33</v>
      </c>
    </row>
    <row r="25" spans="1:2" x14ac:dyDescent="0.2">
      <c r="A25" s="53" t="s">
        <v>34</v>
      </c>
      <c r="B25" s="58" t="s">
        <v>35</v>
      </c>
    </row>
    <row r="26" spans="1:2" x14ac:dyDescent="0.2">
      <c r="A26" s="53" t="s">
        <v>36</v>
      </c>
      <c r="B26" s="58" t="s">
        <v>37</v>
      </c>
    </row>
    <row r="27" spans="1:2" x14ac:dyDescent="0.2">
      <c r="A27" s="53" t="s">
        <v>38</v>
      </c>
      <c r="B27" s="58" t="s">
        <v>39</v>
      </c>
    </row>
    <row r="28" spans="1:2" x14ac:dyDescent="0.2">
      <c r="A28" s="53" t="s">
        <v>104</v>
      </c>
      <c r="B28" s="58" t="s">
        <v>105</v>
      </c>
    </row>
    <row r="29" spans="1:2" x14ac:dyDescent="0.2">
      <c r="A29" s="53"/>
      <c r="B29" s="58"/>
    </row>
    <row r="30" spans="1:2" x14ac:dyDescent="0.2">
      <c r="A30" s="53"/>
      <c r="B30" s="59"/>
    </row>
    <row r="31" spans="1:2" x14ac:dyDescent="0.2">
      <c r="A31" s="53" t="s">
        <v>102</v>
      </c>
      <c r="B31" s="58" t="s">
        <v>96</v>
      </c>
    </row>
    <row r="32" spans="1:2" x14ac:dyDescent="0.2">
      <c r="A32" s="53" t="s">
        <v>103</v>
      </c>
      <c r="B32" s="58" t="s">
        <v>97</v>
      </c>
    </row>
    <row r="33" spans="1:3" x14ac:dyDescent="0.2">
      <c r="A33" s="53"/>
      <c r="B33" s="58"/>
    </row>
    <row r="34" spans="1:3" x14ac:dyDescent="0.2">
      <c r="A34" s="53"/>
      <c r="B34" s="57" t="s">
        <v>99</v>
      </c>
    </row>
    <row r="35" spans="1:3" x14ac:dyDescent="0.2">
      <c r="A35" s="53" t="s">
        <v>101</v>
      </c>
      <c r="B35" s="58" t="s">
        <v>41</v>
      </c>
    </row>
    <row r="36" spans="1:3" x14ac:dyDescent="0.2">
      <c r="A36" s="53"/>
      <c r="B36" s="58" t="s">
        <v>42</v>
      </c>
    </row>
    <row r="37" spans="1:3" ht="12" thickBot="1" x14ac:dyDescent="0.25">
      <c r="A37" s="54"/>
      <c r="B37" s="55"/>
    </row>
    <row r="39" spans="1:3" x14ac:dyDescent="0.2">
      <c r="A39" s="74" t="s">
        <v>109</v>
      </c>
      <c r="B39" s="75"/>
      <c r="C39" s="75"/>
    </row>
    <row r="40" spans="1:3" x14ac:dyDescent="0.2">
      <c r="A40" s="76"/>
      <c r="B40" s="75"/>
      <c r="C40" s="75"/>
    </row>
    <row r="41" spans="1:3" x14ac:dyDescent="0.2">
      <c r="A41" s="77"/>
      <c r="B41" s="78"/>
      <c r="C41" s="77"/>
    </row>
    <row r="42" spans="1:3" x14ac:dyDescent="0.2">
      <c r="A42" s="79"/>
      <c r="B42" s="77"/>
      <c r="C42" s="77"/>
    </row>
    <row r="43" spans="1:3" x14ac:dyDescent="0.2">
      <c r="A43" s="79"/>
      <c r="B43" s="77"/>
      <c r="C43" s="79"/>
    </row>
    <row r="44" spans="1:3" x14ac:dyDescent="0.2">
      <c r="A44" s="79"/>
      <c r="B44" s="85"/>
      <c r="C44" s="85"/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activeCell="A8" sqref="A8:B8"/>
    </sheetView>
  </sheetViews>
  <sheetFormatPr baseColWidth="10" defaultRowHeight="11.25" x14ac:dyDescent="0.2"/>
  <cols>
    <col min="1" max="1" width="20.7109375" style="71" customWidth="1"/>
    <col min="2" max="2" width="50.7109375" style="71" customWidth="1"/>
    <col min="3" max="5" width="17.7109375" style="6" customWidth="1"/>
    <col min="6" max="6" width="17.7109375" style="71" customWidth="1"/>
    <col min="7" max="16384" width="11.42578125" style="71"/>
  </cols>
  <sheetData>
    <row r="1" spans="1:6" ht="11.25" customHeight="1" x14ac:dyDescent="0.2">
      <c r="A1" s="3" t="s">
        <v>43</v>
      </c>
      <c r="B1" s="3"/>
      <c r="C1" s="142"/>
      <c r="D1" s="142"/>
      <c r="E1" s="142"/>
      <c r="F1" s="5"/>
    </row>
    <row r="2" spans="1:6" ht="11.25" customHeight="1" x14ac:dyDescent="0.2">
      <c r="A2" s="3" t="s">
        <v>100</v>
      </c>
      <c r="B2" s="3"/>
      <c r="C2" s="142"/>
      <c r="D2" s="142"/>
      <c r="E2" s="142"/>
    </row>
    <row r="3" spans="1:6" ht="11.25" customHeight="1" x14ac:dyDescent="0.2">
      <c r="A3" s="3"/>
      <c r="B3" s="3"/>
      <c r="C3" s="142"/>
      <c r="D3" s="142"/>
      <c r="E3" s="142"/>
    </row>
    <row r="4" spans="1:6" ht="11.25" customHeight="1" x14ac:dyDescent="0.2"/>
    <row r="5" spans="1:6" ht="11.25" customHeight="1" x14ac:dyDescent="0.2">
      <c r="A5" s="204" t="s">
        <v>199</v>
      </c>
      <c r="B5" s="204"/>
      <c r="C5" s="201"/>
      <c r="D5" s="201"/>
      <c r="E5" s="201"/>
      <c r="F5" s="83" t="s">
        <v>196</v>
      </c>
    </row>
    <row r="6" spans="1:6" s="7" customFormat="1" x14ac:dyDescent="0.2">
      <c r="A6" s="16"/>
      <c r="B6" s="16"/>
      <c r="C6" s="201"/>
      <c r="D6" s="201"/>
      <c r="E6" s="201"/>
    </row>
    <row r="7" spans="1:6" ht="15" customHeight="1" x14ac:dyDescent="0.2">
      <c r="A7" s="121" t="s">
        <v>45</v>
      </c>
      <c r="B7" s="120" t="s">
        <v>46</v>
      </c>
      <c r="C7" s="186" t="s">
        <v>47</v>
      </c>
      <c r="D7" s="186" t="s">
        <v>48</v>
      </c>
      <c r="E7" s="186" t="s">
        <v>49</v>
      </c>
      <c r="F7" s="185" t="s">
        <v>179</v>
      </c>
    </row>
    <row r="8" spans="1:6" x14ac:dyDescent="0.2">
      <c r="A8" s="141" t="s">
        <v>549</v>
      </c>
      <c r="B8" s="141" t="s">
        <v>550</v>
      </c>
      <c r="C8" s="115"/>
      <c r="D8" s="197"/>
      <c r="E8" s="197"/>
      <c r="F8" s="196"/>
    </row>
    <row r="9" spans="1:6" x14ac:dyDescent="0.2">
      <c r="A9" s="178" t="s">
        <v>551</v>
      </c>
      <c r="B9" s="178" t="s">
        <v>552</v>
      </c>
      <c r="C9" s="115">
        <v>19087.8</v>
      </c>
      <c r="D9" s="197">
        <v>23437.8</v>
      </c>
      <c r="E9" s="197">
        <v>4350</v>
      </c>
      <c r="F9" s="196"/>
    </row>
    <row r="10" spans="1:6" x14ac:dyDescent="0.2">
      <c r="A10" s="178"/>
      <c r="B10" s="178"/>
      <c r="C10" s="115"/>
      <c r="D10" s="197"/>
      <c r="E10" s="197"/>
      <c r="F10" s="196"/>
    </row>
    <row r="11" spans="1:6" x14ac:dyDescent="0.2">
      <c r="A11" s="178"/>
      <c r="B11" s="178"/>
      <c r="C11" s="115"/>
      <c r="D11" s="197"/>
      <c r="E11" s="197"/>
      <c r="F11" s="196"/>
    </row>
    <row r="12" spans="1:6" x14ac:dyDescent="0.2">
      <c r="A12" s="178"/>
      <c r="B12" s="178"/>
      <c r="C12" s="115"/>
      <c r="D12" s="197"/>
      <c r="E12" s="197"/>
      <c r="F12" s="196"/>
    </row>
    <row r="13" spans="1:6" x14ac:dyDescent="0.2">
      <c r="A13" s="49"/>
      <c r="B13" s="49" t="s">
        <v>198</v>
      </c>
      <c r="C13" s="137">
        <f>SUM(C8:C12)</f>
        <v>19087.8</v>
      </c>
      <c r="D13" s="137">
        <f>SUM(D8:D12)</f>
        <v>23437.8</v>
      </c>
      <c r="E13" s="137">
        <f>SUM(E8:E12)</f>
        <v>4350</v>
      </c>
      <c r="F13" s="49"/>
    </row>
    <row r="14" spans="1:6" x14ac:dyDescent="0.2">
      <c r="A14" s="47"/>
      <c r="B14" s="47"/>
      <c r="C14" s="124"/>
      <c r="D14" s="124"/>
      <c r="E14" s="124"/>
      <c r="F14" s="47"/>
    </row>
    <row r="15" spans="1:6" x14ac:dyDescent="0.2">
      <c r="A15" s="47"/>
      <c r="B15" s="47"/>
      <c r="C15" s="124"/>
      <c r="D15" s="124"/>
      <c r="E15" s="124"/>
      <c r="F15" s="47"/>
    </row>
    <row r="16" spans="1:6" ht="11.25" customHeight="1" x14ac:dyDescent="0.2">
      <c r="A16" s="203" t="s">
        <v>197</v>
      </c>
      <c r="B16" s="202"/>
      <c r="C16" s="201"/>
      <c r="D16" s="201"/>
      <c r="E16" s="201"/>
      <c r="F16" s="83" t="s">
        <v>196</v>
      </c>
    </row>
    <row r="17" spans="1:6" x14ac:dyDescent="0.2">
      <c r="A17" s="181"/>
      <c r="B17" s="181"/>
      <c r="C17" s="182"/>
      <c r="D17" s="182"/>
      <c r="E17" s="182"/>
    </row>
    <row r="18" spans="1:6" ht="15" customHeight="1" x14ac:dyDescent="0.2">
      <c r="A18" s="121" t="s">
        <v>45</v>
      </c>
      <c r="B18" s="120" t="s">
        <v>46</v>
      </c>
      <c r="C18" s="186" t="s">
        <v>47</v>
      </c>
      <c r="D18" s="186" t="s">
        <v>48</v>
      </c>
      <c r="E18" s="186" t="s">
        <v>49</v>
      </c>
      <c r="F18" s="185" t="s">
        <v>179</v>
      </c>
    </row>
    <row r="19" spans="1:6" ht="11.25" customHeight="1" x14ac:dyDescent="0.2">
      <c r="A19" s="116"/>
      <c r="B19" s="178"/>
      <c r="C19" s="115"/>
      <c r="D19" s="115"/>
      <c r="E19" s="115"/>
      <c r="F19" s="196"/>
    </row>
    <row r="20" spans="1:6" ht="11.25" customHeight="1" x14ac:dyDescent="0.2">
      <c r="A20" s="116"/>
      <c r="B20" s="178"/>
      <c r="C20" s="115"/>
      <c r="D20" s="115"/>
      <c r="E20" s="115"/>
      <c r="F20" s="196"/>
    </row>
    <row r="21" spans="1:6" x14ac:dyDescent="0.2">
      <c r="A21" s="116"/>
      <c r="B21" s="178"/>
      <c r="C21" s="115"/>
      <c r="D21" s="115"/>
      <c r="E21" s="115"/>
      <c r="F21" s="196"/>
    </row>
    <row r="22" spans="1:6" x14ac:dyDescent="0.2">
      <c r="A22" s="49"/>
      <c r="B22" s="49" t="s">
        <v>195</v>
      </c>
      <c r="C22" s="137">
        <f>SUM(C19:C21)</f>
        <v>0</v>
      </c>
      <c r="D22" s="137">
        <f>SUM(D19:D21)</f>
        <v>0</v>
      </c>
      <c r="E22" s="137">
        <f>SUM(E19:E21)</f>
        <v>0</v>
      </c>
      <c r="F22" s="49"/>
    </row>
    <row r="23" spans="1:6" x14ac:dyDescent="0.2">
      <c r="A23" s="47"/>
      <c r="B23" s="47"/>
      <c r="C23" s="124"/>
      <c r="D23" s="124"/>
      <c r="E23" s="124"/>
      <c r="F23" s="47"/>
    </row>
    <row r="24" spans="1:6" x14ac:dyDescent="0.2">
      <c r="A24" s="47"/>
      <c r="B24" s="47"/>
      <c r="C24" s="124"/>
      <c r="D24" s="124"/>
      <c r="E24" s="124"/>
      <c r="F24" s="47"/>
    </row>
    <row r="25" spans="1:6" ht="11.25" customHeight="1" x14ac:dyDescent="0.2">
      <c r="A25" s="200" t="s">
        <v>194</v>
      </c>
      <c r="B25" s="199"/>
      <c r="C25" s="198"/>
      <c r="D25" s="198"/>
      <c r="E25" s="187"/>
      <c r="F25" s="163" t="s">
        <v>193</v>
      </c>
    </row>
    <row r="26" spans="1:6" x14ac:dyDescent="0.2">
      <c r="A26" s="174"/>
      <c r="B26" s="174"/>
      <c r="C26" s="122"/>
    </row>
    <row r="27" spans="1:6" ht="15" customHeight="1" x14ac:dyDescent="0.2">
      <c r="A27" s="121" t="s">
        <v>45</v>
      </c>
      <c r="B27" s="120" t="s">
        <v>46</v>
      </c>
      <c r="C27" s="186" t="s">
        <v>47</v>
      </c>
      <c r="D27" s="186" t="s">
        <v>48</v>
      </c>
      <c r="E27" s="186" t="s">
        <v>49</v>
      </c>
      <c r="F27" s="185" t="s">
        <v>179</v>
      </c>
    </row>
    <row r="28" spans="1:6" x14ac:dyDescent="0.2">
      <c r="A28" s="178"/>
      <c r="B28" s="178"/>
      <c r="C28" s="115"/>
      <c r="D28" s="197"/>
      <c r="E28" s="197"/>
      <c r="F28" s="196"/>
    </row>
    <row r="29" spans="1:6" x14ac:dyDescent="0.2">
      <c r="A29" s="178"/>
      <c r="B29" s="178"/>
      <c r="C29" s="115"/>
      <c r="D29" s="197"/>
      <c r="E29" s="197"/>
      <c r="F29" s="196"/>
    </row>
    <row r="30" spans="1:6" x14ac:dyDescent="0.2">
      <c r="A30" s="178"/>
      <c r="B30" s="178"/>
      <c r="C30" s="115"/>
      <c r="D30" s="197"/>
      <c r="E30" s="197"/>
      <c r="F30" s="196"/>
    </row>
    <row r="31" spans="1:6" x14ac:dyDescent="0.2">
      <c r="A31" s="178"/>
      <c r="B31" s="178"/>
      <c r="C31" s="115"/>
      <c r="D31" s="197"/>
      <c r="E31" s="197"/>
      <c r="F31" s="196"/>
    </row>
    <row r="32" spans="1:6" x14ac:dyDescent="0.2">
      <c r="A32" s="178"/>
      <c r="B32" s="178"/>
      <c r="C32" s="115"/>
      <c r="D32" s="197"/>
      <c r="E32" s="197"/>
      <c r="F32" s="196"/>
    </row>
    <row r="33" spans="1:6" x14ac:dyDescent="0.2">
      <c r="A33" s="178"/>
      <c r="B33" s="178"/>
      <c r="C33" s="115"/>
      <c r="D33" s="197"/>
      <c r="E33" s="197"/>
      <c r="F33" s="196"/>
    </row>
    <row r="34" spans="1:6" x14ac:dyDescent="0.2">
      <c r="A34" s="195"/>
      <c r="B34" s="195" t="s">
        <v>192</v>
      </c>
      <c r="C34" s="194">
        <f>SUM(C28:C33)</f>
        <v>0</v>
      </c>
      <c r="D34" s="194">
        <f>SUM(D28:D33)</f>
        <v>0</v>
      </c>
      <c r="E34" s="194">
        <f>SUM(E28:E33)</f>
        <v>0</v>
      </c>
      <c r="F34" s="194"/>
    </row>
    <row r="35" spans="1:6" x14ac:dyDescent="0.2">
      <c r="A35" s="193"/>
      <c r="B35" s="191"/>
      <c r="C35" s="192"/>
      <c r="D35" s="192"/>
      <c r="E35" s="192"/>
      <c r="F35" s="191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71"/>
    </row>
    <row r="3" spans="1:17" x14ac:dyDescent="0.2">
      <c r="A3" s="3"/>
      <c r="B3" s="3"/>
      <c r="C3" s="3"/>
      <c r="D3" s="3"/>
      <c r="E3" s="3"/>
      <c r="F3" s="3"/>
      <c r="G3" s="3"/>
      <c r="H3" s="71"/>
    </row>
    <row r="4" spans="1:17" ht="11.25" customHeight="1" x14ac:dyDescent="0.2">
      <c r="A4" s="71"/>
      <c r="B4" s="71"/>
      <c r="C4" s="71"/>
      <c r="D4" s="71"/>
      <c r="E4" s="71"/>
      <c r="F4" s="71"/>
      <c r="G4" s="3"/>
      <c r="H4" s="71"/>
    </row>
    <row r="5" spans="1:17" ht="11.25" customHeight="1" x14ac:dyDescent="0.2">
      <c r="A5" s="18" t="s">
        <v>51</v>
      </c>
      <c r="B5" s="19"/>
      <c r="C5" s="71"/>
      <c r="D5" s="71"/>
      <c r="E5" s="16"/>
      <c r="F5" s="16"/>
      <c r="G5" s="16"/>
      <c r="H5" s="83" t="s">
        <v>50</v>
      </c>
    </row>
    <row r="6" spans="1:17" x14ac:dyDescent="0.2">
      <c r="J6" s="347"/>
      <c r="K6" s="347"/>
      <c r="L6" s="347"/>
      <c r="M6" s="347"/>
      <c r="N6" s="347"/>
      <c r="O6" s="347"/>
      <c r="P6" s="347"/>
      <c r="Q6" s="347"/>
    </row>
    <row r="7" spans="1:17" x14ac:dyDescent="0.2">
      <c r="A7" s="3" t="s">
        <v>52</v>
      </c>
    </row>
    <row r="8" spans="1:17" ht="52.5" customHeight="1" x14ac:dyDescent="0.2">
      <c r="A8" s="348" t="s">
        <v>53</v>
      </c>
      <c r="B8" s="348"/>
      <c r="C8" s="348"/>
      <c r="D8" s="348"/>
      <c r="E8" s="348"/>
      <c r="F8" s="348"/>
      <c r="G8" s="348"/>
      <c r="H8" s="348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zoomScaleNormal="100" zoomScaleSheetLayoutView="100" workbookViewId="0">
      <selection activeCell="A24" sqref="A24"/>
    </sheetView>
  </sheetViews>
  <sheetFormatPr baseColWidth="10" defaultRowHeight="11.25" x14ac:dyDescent="0.2"/>
  <cols>
    <col min="1" max="1" width="20.7109375" style="71" customWidth="1"/>
    <col min="2" max="2" width="50.7109375" style="71" customWidth="1"/>
    <col min="3" max="3" width="17.7109375" style="6" customWidth="1"/>
    <col min="4" max="4" width="17.7109375" style="71" customWidth="1"/>
    <col min="5" max="16384" width="11.42578125" style="71"/>
  </cols>
  <sheetData>
    <row r="1" spans="1:4" x14ac:dyDescent="0.2">
      <c r="A1" s="20" t="s">
        <v>43</v>
      </c>
      <c r="B1" s="20"/>
      <c r="C1" s="4"/>
      <c r="D1" s="5"/>
    </row>
    <row r="2" spans="1:4" x14ac:dyDescent="0.2">
      <c r="A2" s="20" t="s">
        <v>100</v>
      </c>
      <c r="B2" s="20"/>
      <c r="C2" s="4"/>
    </row>
    <row r="3" spans="1:4" x14ac:dyDescent="0.2">
      <c r="A3" s="11"/>
      <c r="B3" s="11"/>
      <c r="C3" s="21"/>
      <c r="D3" s="11"/>
    </row>
    <row r="4" spans="1:4" x14ac:dyDescent="0.2">
      <c r="A4" s="11"/>
      <c r="B4" s="11"/>
      <c r="C4" s="21"/>
      <c r="D4" s="11"/>
    </row>
    <row r="5" spans="1:4" s="151" customFormat="1" ht="11.25" customHeight="1" x14ac:dyDescent="0.25">
      <c r="A5" s="204" t="s">
        <v>204</v>
      </c>
      <c r="B5" s="214"/>
      <c r="C5" s="213"/>
      <c r="D5" s="212" t="s">
        <v>201</v>
      </c>
    </row>
    <row r="6" spans="1:4" x14ac:dyDescent="0.2">
      <c r="A6" s="210"/>
      <c r="B6" s="210"/>
      <c r="C6" s="211"/>
      <c r="D6" s="210"/>
    </row>
    <row r="7" spans="1:4" ht="15" customHeight="1" x14ac:dyDescent="0.2">
      <c r="A7" s="121" t="s">
        <v>45</v>
      </c>
      <c r="B7" s="120" t="s">
        <v>46</v>
      </c>
      <c r="C7" s="118" t="s">
        <v>115</v>
      </c>
      <c r="D7" s="209" t="s">
        <v>133</v>
      </c>
    </row>
    <row r="8" spans="1:4" x14ac:dyDescent="0.2">
      <c r="A8" s="180"/>
      <c r="B8" s="180"/>
      <c r="C8" s="124"/>
      <c r="D8" s="208"/>
    </row>
    <row r="9" spans="1:4" x14ac:dyDescent="0.2">
      <c r="A9" s="180"/>
      <c r="B9" s="180"/>
      <c r="C9" s="207"/>
      <c r="D9" s="208"/>
    </row>
    <row r="10" spans="1:4" x14ac:dyDescent="0.2">
      <c r="A10" s="180"/>
      <c r="B10" s="180"/>
      <c r="C10" s="207"/>
      <c r="D10" s="206"/>
    </row>
    <row r="11" spans="1:4" x14ac:dyDescent="0.2">
      <c r="A11" s="146"/>
      <c r="B11" s="146" t="s">
        <v>203</v>
      </c>
      <c r="C11" s="126">
        <f>SUM(C8:C10)</f>
        <v>0</v>
      </c>
      <c r="D11" s="205"/>
    </row>
    <row r="14" spans="1:4" ht="11.25" customHeight="1" x14ac:dyDescent="0.2">
      <c r="A14" s="204" t="s">
        <v>202</v>
      </c>
      <c r="B14" s="214"/>
      <c r="C14" s="213"/>
      <c r="D14" s="212" t="s">
        <v>201</v>
      </c>
    </row>
    <row r="15" spans="1:4" x14ac:dyDescent="0.2">
      <c r="A15" s="210"/>
      <c r="B15" s="210"/>
      <c r="C15" s="211"/>
      <c r="D15" s="210"/>
    </row>
    <row r="16" spans="1:4" ht="15" customHeight="1" x14ac:dyDescent="0.2">
      <c r="A16" s="121" t="s">
        <v>45</v>
      </c>
      <c r="B16" s="120" t="s">
        <v>46</v>
      </c>
      <c r="C16" s="118" t="s">
        <v>115</v>
      </c>
      <c r="D16" s="209" t="s">
        <v>133</v>
      </c>
    </row>
    <row r="17" spans="1:4" x14ac:dyDescent="0.2">
      <c r="A17" s="180"/>
      <c r="B17" s="180"/>
      <c r="C17" s="124"/>
      <c r="D17" s="208"/>
    </row>
    <row r="18" spans="1:4" x14ac:dyDescent="0.2">
      <c r="A18" s="180"/>
      <c r="B18" s="180"/>
      <c r="C18" s="207"/>
      <c r="D18" s="208"/>
    </row>
    <row r="19" spans="1:4" x14ac:dyDescent="0.2">
      <c r="A19" s="180"/>
      <c r="B19" s="180"/>
      <c r="C19" s="207"/>
      <c r="D19" s="206"/>
    </row>
    <row r="20" spans="1:4" x14ac:dyDescent="0.2">
      <c r="A20" s="146"/>
      <c r="B20" s="146" t="s">
        <v>200</v>
      </c>
      <c r="C20" s="126">
        <f>SUM(C17:C19)</f>
        <v>0</v>
      </c>
      <c r="D20" s="205"/>
    </row>
    <row r="24" spans="1:4" x14ac:dyDescent="0.2">
      <c r="A24" s="71" t="s">
        <v>522</v>
      </c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zoomScaleSheetLayoutView="100" workbookViewId="0">
      <selection activeCell="A4" sqref="A4"/>
    </sheetView>
  </sheetViews>
  <sheetFormatPr baseColWidth="10" defaultColWidth="13.7109375" defaultRowHeight="11.25" x14ac:dyDescent="0.2"/>
  <cols>
    <col min="1" max="1" width="20.7109375" style="71" customWidth="1"/>
    <col min="2" max="2" width="50.7109375" style="71" customWidth="1"/>
    <col min="3" max="7" width="17.7109375" style="6" customWidth="1"/>
    <col min="8" max="8" width="45.28515625" style="368" customWidth="1"/>
    <col min="9" max="16384" width="13.7109375" style="71"/>
  </cols>
  <sheetData>
    <row r="1" spans="1:8" ht="11.25" customHeight="1" x14ac:dyDescent="0.2">
      <c r="A1" s="3" t="s">
        <v>43</v>
      </c>
      <c r="B1" s="3"/>
      <c r="C1" s="142"/>
      <c r="D1" s="142"/>
      <c r="E1" s="142"/>
      <c r="F1" s="142"/>
      <c r="G1" s="142"/>
      <c r="H1" s="366"/>
    </row>
    <row r="2" spans="1:8" x14ac:dyDescent="0.2">
      <c r="A2" s="3" t="s">
        <v>100</v>
      </c>
      <c r="B2" s="3"/>
      <c r="C2" s="142"/>
      <c r="D2" s="142"/>
      <c r="E2" s="142"/>
      <c r="F2" s="142"/>
      <c r="G2" s="142"/>
      <c r="H2" s="367"/>
    </row>
    <row r="3" spans="1:8" x14ac:dyDescent="0.2">
      <c r="H3" s="367"/>
    </row>
    <row r="4" spans="1:8" x14ac:dyDescent="0.2">
      <c r="H4" s="367"/>
    </row>
    <row r="5" spans="1:8" ht="11.25" customHeight="1" x14ac:dyDescent="0.2">
      <c r="A5" s="110" t="s">
        <v>209</v>
      </c>
      <c r="B5" s="83"/>
      <c r="C5" s="22"/>
      <c r="D5" s="22"/>
      <c r="E5" s="22"/>
      <c r="F5" s="22"/>
      <c r="G5" s="22"/>
      <c r="H5" s="218" t="s">
        <v>206</v>
      </c>
    </row>
    <row r="6" spans="1:8" x14ac:dyDescent="0.2">
      <c r="A6" s="181"/>
    </row>
    <row r="7" spans="1:8" ht="15" customHeight="1" x14ac:dyDescent="0.2">
      <c r="A7" s="121" t="s">
        <v>45</v>
      </c>
      <c r="B7" s="120" t="s">
        <v>46</v>
      </c>
      <c r="C7" s="118" t="s">
        <v>115</v>
      </c>
      <c r="D7" s="160" t="s">
        <v>137</v>
      </c>
      <c r="E7" s="160" t="s">
        <v>136</v>
      </c>
      <c r="F7" s="160" t="s">
        <v>135</v>
      </c>
      <c r="G7" s="159" t="s">
        <v>134</v>
      </c>
      <c r="H7" s="119" t="s">
        <v>133</v>
      </c>
    </row>
    <row r="8" spans="1:8" s="3" customFormat="1" x14ac:dyDescent="0.2">
      <c r="A8" s="364" t="s">
        <v>553</v>
      </c>
      <c r="B8" s="358" t="s">
        <v>602</v>
      </c>
      <c r="C8" s="358"/>
      <c r="D8" s="358"/>
      <c r="E8" s="139"/>
      <c r="F8" s="139"/>
      <c r="G8" s="139"/>
      <c r="H8" s="365"/>
    </row>
    <row r="9" spans="1:8" x14ac:dyDescent="0.2">
      <c r="A9" s="116" t="s">
        <v>554</v>
      </c>
      <c r="B9" s="359" t="s">
        <v>603</v>
      </c>
      <c r="C9" s="359">
        <v>1473.85</v>
      </c>
      <c r="D9" s="359">
        <v>1473.85</v>
      </c>
      <c r="E9" s="115"/>
      <c r="F9" s="115"/>
      <c r="G9" s="115"/>
      <c r="H9" s="217" t="s">
        <v>555</v>
      </c>
    </row>
    <row r="10" spans="1:8" x14ac:dyDescent="0.2">
      <c r="A10" s="116"/>
      <c r="B10" s="359"/>
      <c r="C10" s="359"/>
      <c r="D10" s="359"/>
      <c r="E10" s="115"/>
      <c r="F10" s="115"/>
      <c r="G10" s="115"/>
      <c r="H10" s="217"/>
    </row>
    <row r="11" spans="1:8" x14ac:dyDescent="0.2">
      <c r="A11" s="364" t="s">
        <v>556</v>
      </c>
      <c r="B11" s="358" t="s">
        <v>604</v>
      </c>
      <c r="C11" s="359"/>
      <c r="D11" s="359"/>
      <c r="E11" s="115"/>
      <c r="F11" s="115"/>
      <c r="G11" s="115"/>
      <c r="H11" s="217"/>
    </row>
    <row r="12" spans="1:8" x14ac:dyDescent="0.2">
      <c r="A12" s="116" t="s">
        <v>557</v>
      </c>
      <c r="B12" s="359" t="s">
        <v>605</v>
      </c>
      <c r="C12" s="359">
        <v>1969.4</v>
      </c>
      <c r="D12" s="359">
        <v>1969.4</v>
      </c>
      <c r="E12" s="359"/>
      <c r="F12" s="115"/>
      <c r="G12" s="115"/>
      <c r="H12" s="217" t="s">
        <v>555</v>
      </c>
    </row>
    <row r="13" spans="1:8" x14ac:dyDescent="0.2">
      <c r="A13" s="116" t="s">
        <v>558</v>
      </c>
      <c r="B13" s="359" t="s">
        <v>606</v>
      </c>
      <c r="C13" s="359">
        <v>2980.06</v>
      </c>
      <c r="D13" s="359">
        <v>2980.06</v>
      </c>
      <c r="E13" s="359"/>
      <c r="F13" s="115"/>
      <c r="G13" s="115"/>
      <c r="H13" s="217" t="s">
        <v>555</v>
      </c>
    </row>
    <row r="14" spans="1:8" x14ac:dyDescent="0.2">
      <c r="A14" s="116" t="s">
        <v>559</v>
      </c>
      <c r="B14" s="359" t="s">
        <v>607</v>
      </c>
      <c r="C14" s="359">
        <v>17968.400000000001</v>
      </c>
      <c r="D14" s="359"/>
      <c r="E14" s="359">
        <v>17968.400000000001</v>
      </c>
      <c r="F14" s="115"/>
      <c r="G14" s="115"/>
      <c r="H14" s="217" t="s">
        <v>555</v>
      </c>
    </row>
    <row r="15" spans="1:8" x14ac:dyDescent="0.2">
      <c r="A15" s="116"/>
      <c r="B15" s="116"/>
      <c r="C15" s="115"/>
      <c r="D15" s="115"/>
      <c r="E15" s="115"/>
      <c r="F15" s="115"/>
      <c r="G15" s="115"/>
      <c r="H15" s="217"/>
    </row>
    <row r="16" spans="1:8" x14ac:dyDescent="0.2">
      <c r="A16" s="364" t="s">
        <v>560</v>
      </c>
      <c r="B16" s="358" t="s">
        <v>608</v>
      </c>
      <c r="C16" s="359"/>
      <c r="D16" s="359"/>
      <c r="E16" s="115"/>
      <c r="F16" s="115"/>
      <c r="G16" s="115"/>
      <c r="H16" s="217"/>
    </row>
    <row r="17" spans="1:8" x14ac:dyDescent="0.2">
      <c r="A17" s="116" t="s">
        <v>561</v>
      </c>
      <c r="B17" s="359" t="s">
        <v>609</v>
      </c>
      <c r="C17" s="359">
        <v>282180</v>
      </c>
      <c r="D17" s="359">
        <v>282180</v>
      </c>
      <c r="E17" s="115"/>
      <c r="F17" s="115"/>
      <c r="G17" s="115"/>
      <c r="H17" s="217" t="s">
        <v>562</v>
      </c>
    </row>
    <row r="18" spans="1:8" x14ac:dyDescent="0.2">
      <c r="A18" s="116"/>
      <c r="B18" s="359"/>
      <c r="C18" s="359"/>
      <c r="D18" s="359"/>
      <c r="E18" s="115"/>
      <c r="F18" s="115"/>
      <c r="G18" s="115"/>
      <c r="H18" s="217"/>
    </row>
    <row r="19" spans="1:8" x14ac:dyDescent="0.2">
      <c r="A19" s="364" t="s">
        <v>563</v>
      </c>
      <c r="B19" s="358" t="s">
        <v>610</v>
      </c>
      <c r="C19" s="359"/>
      <c r="D19" s="359"/>
      <c r="E19" s="115"/>
      <c r="F19" s="115"/>
      <c r="G19" s="115"/>
      <c r="H19" s="217"/>
    </row>
    <row r="20" spans="1:8" x14ac:dyDescent="0.2">
      <c r="A20" s="116" t="s">
        <v>564</v>
      </c>
      <c r="B20" s="359" t="s">
        <v>611</v>
      </c>
      <c r="C20" s="359">
        <v>282180</v>
      </c>
      <c r="D20" s="359">
        <v>282180</v>
      </c>
      <c r="E20" s="115"/>
      <c r="F20" s="115"/>
      <c r="G20" s="115"/>
      <c r="H20" s="217" t="s">
        <v>562</v>
      </c>
    </row>
    <row r="21" spans="1:8" x14ac:dyDescent="0.2">
      <c r="A21" s="116" t="s">
        <v>565</v>
      </c>
      <c r="B21" s="359" t="s">
        <v>612</v>
      </c>
      <c r="C21" s="359">
        <v>12171.58</v>
      </c>
      <c r="D21" s="359">
        <v>12171.58</v>
      </c>
      <c r="E21" s="115"/>
      <c r="F21" s="115"/>
      <c r="G21" s="115"/>
      <c r="H21" s="217" t="s">
        <v>562</v>
      </c>
    </row>
    <row r="22" spans="1:8" x14ac:dyDescent="0.2">
      <c r="A22" s="116"/>
      <c r="B22" s="359"/>
      <c r="C22" s="359"/>
      <c r="D22" s="359"/>
      <c r="E22" s="115"/>
      <c r="F22" s="115"/>
      <c r="G22" s="115"/>
      <c r="H22" s="217"/>
    </row>
    <row r="23" spans="1:8" x14ac:dyDescent="0.2">
      <c r="A23" s="364" t="s">
        <v>566</v>
      </c>
      <c r="B23" s="358" t="s">
        <v>613</v>
      </c>
      <c r="C23" s="359"/>
      <c r="D23" s="359"/>
      <c r="E23" s="115"/>
      <c r="F23" s="115"/>
      <c r="G23" s="115"/>
      <c r="H23" s="217"/>
    </row>
    <row r="24" spans="1:8" x14ac:dyDescent="0.2">
      <c r="A24" s="116" t="s">
        <v>567</v>
      </c>
      <c r="B24" s="359" t="s">
        <v>614</v>
      </c>
      <c r="C24" s="359">
        <v>1473502.84</v>
      </c>
      <c r="D24" s="359">
        <v>1473502.84</v>
      </c>
      <c r="E24" s="115"/>
      <c r="F24" s="115"/>
      <c r="G24" s="115"/>
      <c r="H24" s="217" t="s">
        <v>555</v>
      </c>
    </row>
    <row r="25" spans="1:8" x14ac:dyDescent="0.2">
      <c r="A25" s="116" t="s">
        <v>568</v>
      </c>
      <c r="B25" s="359" t="s">
        <v>615</v>
      </c>
      <c r="C25" s="359">
        <v>373603.93</v>
      </c>
      <c r="D25" s="359">
        <v>373603.93</v>
      </c>
      <c r="E25" s="115"/>
      <c r="F25" s="115"/>
      <c r="G25" s="115"/>
      <c r="H25" s="217" t="s">
        <v>555</v>
      </c>
    </row>
    <row r="26" spans="1:8" x14ac:dyDescent="0.2">
      <c r="A26" s="116" t="s">
        <v>569</v>
      </c>
      <c r="B26" s="359" t="s">
        <v>616</v>
      </c>
      <c r="C26" s="359">
        <v>483092.72</v>
      </c>
      <c r="D26" s="359">
        <v>483092.72</v>
      </c>
      <c r="E26" s="115"/>
      <c r="F26" s="115"/>
      <c r="G26" s="115"/>
      <c r="H26" s="217" t="s">
        <v>555</v>
      </c>
    </row>
    <row r="27" spans="1:8" x14ac:dyDescent="0.2">
      <c r="A27" s="116" t="s">
        <v>570</v>
      </c>
      <c r="B27" s="359" t="s">
        <v>617</v>
      </c>
      <c r="C27" s="359">
        <v>54626.46</v>
      </c>
      <c r="D27" s="359">
        <v>54626.46</v>
      </c>
      <c r="E27" s="115"/>
      <c r="F27" s="115"/>
      <c r="G27" s="115"/>
      <c r="H27" s="217" t="s">
        <v>555</v>
      </c>
    </row>
    <row r="28" spans="1:8" x14ac:dyDescent="0.2">
      <c r="A28" s="116" t="s">
        <v>571</v>
      </c>
      <c r="B28" s="359" t="s">
        <v>618</v>
      </c>
      <c r="C28" s="359">
        <v>3518.52</v>
      </c>
      <c r="D28" s="359">
        <v>3518.52</v>
      </c>
      <c r="E28" s="115"/>
      <c r="F28" s="115"/>
      <c r="G28" s="115"/>
      <c r="H28" s="217" t="s">
        <v>555</v>
      </c>
    </row>
    <row r="29" spans="1:8" x14ac:dyDescent="0.2">
      <c r="A29" s="116" t="s">
        <v>572</v>
      </c>
      <c r="B29" s="359" t="s">
        <v>619</v>
      </c>
      <c r="C29" s="359">
        <v>15999.75</v>
      </c>
      <c r="D29" s="359">
        <v>15999.75</v>
      </c>
      <c r="E29" s="115"/>
      <c r="F29" s="115"/>
      <c r="G29" s="115"/>
      <c r="H29" s="217" t="s">
        <v>555</v>
      </c>
    </row>
    <row r="30" spans="1:8" x14ac:dyDescent="0.2">
      <c r="A30" s="116" t="s">
        <v>573</v>
      </c>
      <c r="B30" s="359" t="s">
        <v>620</v>
      </c>
      <c r="C30" s="359">
        <v>913.98</v>
      </c>
      <c r="D30" s="359">
        <v>913.98</v>
      </c>
      <c r="E30" s="115"/>
      <c r="F30" s="115"/>
      <c r="G30" s="115"/>
      <c r="H30" s="217" t="s">
        <v>555</v>
      </c>
    </row>
    <row r="31" spans="1:8" x14ac:dyDescent="0.2">
      <c r="A31" s="116" t="s">
        <v>574</v>
      </c>
      <c r="B31" s="359" t="s">
        <v>621</v>
      </c>
      <c r="C31" s="359">
        <v>7229.77</v>
      </c>
      <c r="D31" s="359">
        <v>7229.77</v>
      </c>
      <c r="E31" s="115"/>
      <c r="F31" s="115"/>
      <c r="G31" s="115"/>
      <c r="H31" s="217" t="s">
        <v>555</v>
      </c>
    </row>
    <row r="32" spans="1:8" x14ac:dyDescent="0.2">
      <c r="A32" s="116" t="s">
        <v>575</v>
      </c>
      <c r="B32" s="359" t="s">
        <v>622</v>
      </c>
      <c r="C32" s="359">
        <v>1640.5</v>
      </c>
      <c r="D32" s="359">
        <v>1640.5</v>
      </c>
      <c r="E32" s="115"/>
      <c r="F32" s="115"/>
      <c r="G32" s="115"/>
      <c r="H32" s="217" t="s">
        <v>555</v>
      </c>
    </row>
    <row r="33" spans="1:8" x14ac:dyDescent="0.2">
      <c r="A33" s="116" t="s">
        <v>576</v>
      </c>
      <c r="B33" s="359" t="s">
        <v>623</v>
      </c>
      <c r="C33" s="359">
        <v>534576.48</v>
      </c>
      <c r="D33" s="359">
        <v>534576.48</v>
      </c>
      <c r="E33" s="115"/>
      <c r="F33" s="115"/>
      <c r="G33" s="115"/>
      <c r="H33" s="217" t="s">
        <v>555</v>
      </c>
    </row>
    <row r="34" spans="1:8" x14ac:dyDescent="0.2">
      <c r="A34" s="116" t="s">
        <v>577</v>
      </c>
      <c r="B34" s="359" t="s">
        <v>624</v>
      </c>
      <c r="C34" s="359">
        <v>2532.71</v>
      </c>
      <c r="D34" s="359">
        <v>2532.71</v>
      </c>
      <c r="E34" s="115"/>
      <c r="F34" s="115"/>
      <c r="G34" s="115"/>
      <c r="H34" s="217" t="s">
        <v>555</v>
      </c>
    </row>
    <row r="35" spans="1:8" x14ac:dyDescent="0.2">
      <c r="A35" s="116" t="s">
        <v>578</v>
      </c>
      <c r="B35" s="359" t="s">
        <v>625</v>
      </c>
      <c r="C35" s="359">
        <v>86949.38</v>
      </c>
      <c r="D35" s="359">
        <v>86949.38</v>
      </c>
      <c r="E35" s="115"/>
      <c r="F35" s="115"/>
      <c r="G35" s="115"/>
      <c r="H35" s="217" t="s">
        <v>555</v>
      </c>
    </row>
    <row r="36" spans="1:8" x14ac:dyDescent="0.2">
      <c r="A36" s="116" t="s">
        <v>579</v>
      </c>
      <c r="B36" s="359" t="s">
        <v>626</v>
      </c>
      <c r="C36" s="359">
        <v>442.61</v>
      </c>
      <c r="D36" s="359">
        <v>442.61</v>
      </c>
      <c r="E36" s="115"/>
      <c r="F36" s="115"/>
      <c r="G36" s="115"/>
      <c r="H36" s="217" t="s">
        <v>555</v>
      </c>
    </row>
    <row r="37" spans="1:8" x14ac:dyDescent="0.2">
      <c r="A37" s="116" t="s">
        <v>580</v>
      </c>
      <c r="B37" s="359" t="s">
        <v>627</v>
      </c>
      <c r="C37" s="359">
        <v>9675.2000000000007</v>
      </c>
      <c r="D37" s="359">
        <v>9675.2000000000007</v>
      </c>
      <c r="E37" s="115"/>
      <c r="F37" s="115"/>
      <c r="G37" s="115"/>
      <c r="H37" s="217" t="s">
        <v>555</v>
      </c>
    </row>
    <row r="38" spans="1:8" x14ac:dyDescent="0.2">
      <c r="A38" s="116" t="s">
        <v>581</v>
      </c>
      <c r="B38" s="359" t="s">
        <v>628</v>
      </c>
      <c r="C38" s="359">
        <v>967.56</v>
      </c>
      <c r="D38" s="359">
        <v>967.56</v>
      </c>
      <c r="E38" s="115"/>
      <c r="F38" s="115"/>
      <c r="G38" s="115"/>
      <c r="H38" s="217" t="s">
        <v>555</v>
      </c>
    </row>
    <row r="39" spans="1:8" x14ac:dyDescent="0.2">
      <c r="A39" s="116"/>
      <c r="B39" s="116"/>
      <c r="C39" s="115"/>
      <c r="D39" s="115"/>
      <c r="E39" s="115"/>
      <c r="F39" s="115"/>
      <c r="G39" s="115"/>
      <c r="H39" s="217"/>
    </row>
    <row r="40" spans="1:8" x14ac:dyDescent="0.2">
      <c r="A40" s="364" t="s">
        <v>582</v>
      </c>
      <c r="B40" s="358" t="s">
        <v>629</v>
      </c>
      <c r="C40" s="359"/>
      <c r="D40" s="359"/>
      <c r="E40" s="115"/>
      <c r="F40" s="115"/>
      <c r="G40" s="115"/>
      <c r="H40" s="217"/>
    </row>
    <row r="41" spans="1:8" ht="33.75" x14ac:dyDescent="0.2">
      <c r="A41" s="116" t="s">
        <v>583</v>
      </c>
      <c r="B41" s="359" t="s">
        <v>630</v>
      </c>
      <c r="C41" s="359">
        <v>4897.29</v>
      </c>
      <c r="D41" s="359"/>
      <c r="E41" s="115"/>
      <c r="F41" s="115"/>
      <c r="G41" s="115">
        <v>4897.29</v>
      </c>
      <c r="H41" s="217" t="s">
        <v>584</v>
      </c>
    </row>
    <row r="42" spans="1:8" x14ac:dyDescent="0.2">
      <c r="A42" s="116" t="s">
        <v>585</v>
      </c>
      <c r="B42" s="359" t="s">
        <v>631</v>
      </c>
      <c r="C42" s="359">
        <v>21125.87</v>
      </c>
      <c r="D42" s="359"/>
      <c r="E42" s="359">
        <v>21125.87</v>
      </c>
      <c r="F42" s="115"/>
      <c r="G42" s="115"/>
      <c r="H42" s="217" t="s">
        <v>586</v>
      </c>
    </row>
    <row r="43" spans="1:8" ht="22.5" x14ac:dyDescent="0.2">
      <c r="A43" s="116" t="s">
        <v>587</v>
      </c>
      <c r="B43" s="359" t="s">
        <v>632</v>
      </c>
      <c r="C43" s="359">
        <v>283998.88</v>
      </c>
      <c r="D43" s="359">
        <v>283998.88</v>
      </c>
      <c r="E43" s="115"/>
      <c r="F43" s="115"/>
      <c r="G43" s="115"/>
      <c r="H43" s="217" t="s">
        <v>588</v>
      </c>
    </row>
    <row r="44" spans="1:8" ht="22.5" x14ac:dyDescent="0.2">
      <c r="A44" s="116" t="s">
        <v>589</v>
      </c>
      <c r="B44" s="359" t="s">
        <v>633</v>
      </c>
      <c r="C44" s="359">
        <v>4801.2</v>
      </c>
      <c r="D44" s="359"/>
      <c r="E44" s="115"/>
      <c r="F44" s="115"/>
      <c r="G44" s="115">
        <v>4801.2</v>
      </c>
      <c r="H44" s="217" t="s">
        <v>590</v>
      </c>
    </row>
    <row r="45" spans="1:8" ht="33.75" x14ac:dyDescent="0.2">
      <c r="A45" s="116" t="s">
        <v>591</v>
      </c>
      <c r="B45" s="359" t="s">
        <v>634</v>
      </c>
      <c r="C45" s="359">
        <v>7588.04</v>
      </c>
      <c r="D45" s="359"/>
      <c r="E45" s="115"/>
      <c r="F45" s="115"/>
      <c r="G45" s="115">
        <v>7588.04</v>
      </c>
      <c r="H45" s="217" t="s">
        <v>584</v>
      </c>
    </row>
    <row r="46" spans="1:8" ht="33.75" x14ac:dyDescent="0.2">
      <c r="A46" s="116" t="s">
        <v>592</v>
      </c>
      <c r="B46" s="359" t="s">
        <v>635</v>
      </c>
      <c r="C46" s="359">
        <v>358.79</v>
      </c>
      <c r="D46" s="359"/>
      <c r="E46" s="115"/>
      <c r="F46" s="115"/>
      <c r="G46" s="115">
        <v>358.79</v>
      </c>
      <c r="H46" s="217" t="s">
        <v>584</v>
      </c>
    </row>
    <row r="47" spans="1:8" ht="33.75" x14ac:dyDescent="0.2">
      <c r="A47" s="116" t="s">
        <v>593</v>
      </c>
      <c r="B47" s="359" t="s">
        <v>636</v>
      </c>
      <c r="C47" s="359">
        <v>6331.97</v>
      </c>
      <c r="D47" s="359"/>
      <c r="E47" s="115"/>
      <c r="F47" s="115"/>
      <c r="G47" s="115">
        <v>6331.97</v>
      </c>
      <c r="H47" s="217" t="s">
        <v>584</v>
      </c>
    </row>
    <row r="48" spans="1:8" ht="33.75" x14ac:dyDescent="0.2">
      <c r="A48" s="116" t="s">
        <v>594</v>
      </c>
      <c r="B48" s="359" t="s">
        <v>637</v>
      </c>
      <c r="C48" s="359">
        <v>284.17</v>
      </c>
      <c r="D48" s="359"/>
      <c r="E48" s="115"/>
      <c r="F48" s="115"/>
      <c r="G48" s="115">
        <v>284.17</v>
      </c>
      <c r="H48" s="217" t="s">
        <v>584</v>
      </c>
    </row>
    <row r="49" spans="1:8" ht="33.75" x14ac:dyDescent="0.2">
      <c r="A49" s="116" t="s">
        <v>595</v>
      </c>
      <c r="B49" s="359" t="s">
        <v>638</v>
      </c>
      <c r="C49" s="359">
        <v>2085.1999999999998</v>
      </c>
      <c r="D49" s="359"/>
      <c r="E49" s="115"/>
      <c r="F49" s="115"/>
      <c r="G49" s="115">
        <v>2085.1999999999998</v>
      </c>
      <c r="H49" s="217" t="s">
        <v>584</v>
      </c>
    </row>
    <row r="50" spans="1:8" ht="33.75" x14ac:dyDescent="0.2">
      <c r="A50" s="116" t="s">
        <v>596</v>
      </c>
      <c r="B50" s="359" t="s">
        <v>639</v>
      </c>
      <c r="C50" s="359">
        <v>954.68</v>
      </c>
      <c r="D50" s="359"/>
      <c r="E50" s="115"/>
      <c r="F50" s="115"/>
      <c r="G50" s="115">
        <v>954.68</v>
      </c>
      <c r="H50" s="217" t="s">
        <v>584</v>
      </c>
    </row>
    <row r="51" spans="1:8" ht="33.75" x14ac:dyDescent="0.2">
      <c r="A51" s="116" t="s">
        <v>597</v>
      </c>
      <c r="B51" s="359" t="s">
        <v>640</v>
      </c>
      <c r="C51" s="359">
        <v>3186.66</v>
      </c>
      <c r="D51" s="359"/>
      <c r="E51" s="115"/>
      <c r="F51" s="115"/>
      <c r="G51" s="115">
        <v>3186.66</v>
      </c>
      <c r="H51" s="217" t="s">
        <v>584</v>
      </c>
    </row>
    <row r="52" spans="1:8" ht="22.5" x14ac:dyDescent="0.2">
      <c r="A52" s="116" t="s">
        <v>598</v>
      </c>
      <c r="B52" s="359" t="s">
        <v>641</v>
      </c>
      <c r="C52" s="359">
        <v>9497.2000000000007</v>
      </c>
      <c r="D52" s="359">
        <v>9497.2000000000007</v>
      </c>
      <c r="E52" s="115"/>
      <c r="F52" s="115"/>
      <c r="G52" s="115"/>
      <c r="H52" s="217" t="s">
        <v>599</v>
      </c>
    </row>
    <row r="53" spans="1:8" x14ac:dyDescent="0.2">
      <c r="A53" s="116" t="s">
        <v>600</v>
      </c>
      <c r="B53" s="359" t="s">
        <v>642</v>
      </c>
      <c r="C53" s="359">
        <v>29.65</v>
      </c>
      <c r="D53" s="359">
        <v>29.65</v>
      </c>
      <c r="E53" s="359"/>
      <c r="F53" s="115"/>
      <c r="G53" s="115"/>
      <c r="H53" s="217" t="s">
        <v>555</v>
      </c>
    </row>
    <row r="54" spans="1:8" ht="33.75" x14ac:dyDescent="0.2">
      <c r="A54" s="116" t="s">
        <v>601</v>
      </c>
      <c r="B54" s="359" t="s">
        <v>643</v>
      </c>
      <c r="C54" s="359">
        <v>12382.63</v>
      </c>
      <c r="D54" s="359"/>
      <c r="E54" s="359">
        <v>12382.63</v>
      </c>
      <c r="F54" s="115"/>
      <c r="G54" s="115"/>
      <c r="H54" s="217" t="s">
        <v>584</v>
      </c>
    </row>
    <row r="55" spans="1:8" x14ac:dyDescent="0.2">
      <c r="A55" s="116"/>
      <c r="B55" s="116"/>
      <c r="C55" s="115"/>
      <c r="D55" s="115"/>
      <c r="E55" s="115"/>
      <c r="F55" s="115"/>
      <c r="G55" s="115"/>
      <c r="H55" s="217"/>
    </row>
    <row r="56" spans="1:8" x14ac:dyDescent="0.2">
      <c r="A56" s="116"/>
      <c r="B56" s="116"/>
      <c r="C56" s="115"/>
      <c r="D56" s="115"/>
      <c r="E56" s="115"/>
      <c r="F56" s="115"/>
      <c r="G56" s="115"/>
      <c r="H56" s="217"/>
    </row>
    <row r="57" spans="1:8" x14ac:dyDescent="0.2">
      <c r="A57" s="216"/>
      <c r="B57" s="216" t="s">
        <v>208</v>
      </c>
      <c r="C57" s="215">
        <f>SUM(C8:C56)</f>
        <v>4007717.9300000011</v>
      </c>
      <c r="D57" s="215">
        <f>SUM(D8:D56)</f>
        <v>3925753.03</v>
      </c>
      <c r="E57" s="215">
        <f>SUM(E8:E56)</f>
        <v>51476.9</v>
      </c>
      <c r="F57" s="215">
        <f>SUM(F8:F56)</f>
        <v>0</v>
      </c>
      <c r="G57" s="215">
        <f>SUM(G8:G56)</f>
        <v>30488</v>
      </c>
      <c r="H57" s="215"/>
    </row>
    <row r="60" spans="1:8" x14ac:dyDescent="0.2">
      <c r="A60" s="110" t="s">
        <v>207</v>
      </c>
      <c r="B60" s="83"/>
      <c r="C60" s="22"/>
      <c r="D60" s="22"/>
      <c r="E60" s="22"/>
      <c r="F60" s="22"/>
      <c r="G60" s="22"/>
      <c r="H60" s="218" t="s">
        <v>206</v>
      </c>
    </row>
    <row r="61" spans="1:8" x14ac:dyDescent="0.2">
      <c r="A61" s="181"/>
    </row>
    <row r="62" spans="1:8" ht="15" customHeight="1" x14ac:dyDescent="0.2">
      <c r="A62" s="121" t="s">
        <v>45</v>
      </c>
      <c r="B62" s="120" t="s">
        <v>46</v>
      </c>
      <c r="C62" s="118" t="s">
        <v>115</v>
      </c>
      <c r="D62" s="160" t="s">
        <v>137</v>
      </c>
      <c r="E62" s="160" t="s">
        <v>136</v>
      </c>
      <c r="F62" s="160" t="s">
        <v>135</v>
      </c>
      <c r="G62" s="159" t="s">
        <v>134</v>
      </c>
      <c r="H62" s="119" t="s">
        <v>133</v>
      </c>
    </row>
    <row r="63" spans="1:8" x14ac:dyDescent="0.2">
      <c r="A63" s="116"/>
      <c r="B63" s="116"/>
      <c r="C63" s="115"/>
      <c r="D63" s="115"/>
      <c r="E63" s="115"/>
      <c r="F63" s="115"/>
      <c r="G63" s="115"/>
      <c r="H63" s="217"/>
    </row>
    <row r="64" spans="1:8" x14ac:dyDescent="0.2">
      <c r="A64" s="116"/>
      <c r="B64" s="116"/>
      <c r="C64" s="115"/>
      <c r="D64" s="115"/>
      <c r="E64" s="115"/>
      <c r="F64" s="115"/>
      <c r="G64" s="115"/>
      <c r="H64" s="217"/>
    </row>
    <row r="65" spans="1:8" x14ac:dyDescent="0.2">
      <c r="A65" s="116"/>
      <c r="B65" s="116"/>
      <c r="C65" s="115"/>
      <c r="D65" s="115"/>
      <c r="E65" s="115"/>
      <c r="F65" s="115"/>
      <c r="G65" s="115"/>
      <c r="H65" s="217"/>
    </row>
    <row r="66" spans="1:8" x14ac:dyDescent="0.2">
      <c r="A66" s="116"/>
      <c r="B66" s="116"/>
      <c r="C66" s="115"/>
      <c r="D66" s="115"/>
      <c r="E66" s="115"/>
      <c r="F66" s="115"/>
      <c r="G66" s="115"/>
      <c r="H66" s="217"/>
    </row>
    <row r="67" spans="1:8" x14ac:dyDescent="0.2">
      <c r="A67" s="116"/>
      <c r="B67" s="116"/>
      <c r="C67" s="115"/>
      <c r="D67" s="115"/>
      <c r="E67" s="115"/>
      <c r="F67" s="115"/>
      <c r="G67" s="115"/>
      <c r="H67" s="217"/>
    </row>
    <row r="68" spans="1:8" x14ac:dyDescent="0.2">
      <c r="A68" s="116"/>
      <c r="B68" s="116"/>
      <c r="C68" s="115"/>
      <c r="D68" s="115"/>
      <c r="E68" s="115"/>
      <c r="F68" s="115"/>
      <c r="G68" s="115"/>
      <c r="H68" s="217"/>
    </row>
    <row r="69" spans="1:8" x14ac:dyDescent="0.2">
      <c r="A69" s="116"/>
      <c r="B69" s="116"/>
      <c r="C69" s="115"/>
      <c r="D69" s="115"/>
      <c r="E69" s="115"/>
      <c r="F69" s="115"/>
      <c r="G69" s="115"/>
      <c r="H69" s="217"/>
    </row>
    <row r="70" spans="1:8" x14ac:dyDescent="0.2">
      <c r="A70" s="116"/>
      <c r="B70" s="116"/>
      <c r="C70" s="115"/>
      <c r="D70" s="115"/>
      <c r="E70" s="115"/>
      <c r="F70" s="115"/>
      <c r="G70" s="115"/>
      <c r="H70" s="217"/>
    </row>
    <row r="71" spans="1:8" x14ac:dyDescent="0.2">
      <c r="A71" s="116"/>
      <c r="B71" s="116"/>
      <c r="C71" s="115"/>
      <c r="D71" s="115"/>
      <c r="E71" s="115"/>
      <c r="F71" s="115"/>
      <c r="G71" s="115"/>
      <c r="H71" s="217"/>
    </row>
    <row r="72" spans="1:8" x14ac:dyDescent="0.2">
      <c r="A72" s="116"/>
      <c r="B72" s="116"/>
      <c r="C72" s="115"/>
      <c r="D72" s="115"/>
      <c r="E72" s="115"/>
      <c r="F72" s="115"/>
      <c r="G72" s="115"/>
      <c r="H72" s="217"/>
    </row>
    <row r="73" spans="1:8" x14ac:dyDescent="0.2">
      <c r="A73" s="116"/>
      <c r="B73" s="116"/>
      <c r="C73" s="115"/>
      <c r="D73" s="115"/>
      <c r="E73" s="115"/>
      <c r="F73" s="115"/>
      <c r="G73" s="115"/>
      <c r="H73" s="217"/>
    </row>
    <row r="74" spans="1:8" x14ac:dyDescent="0.2">
      <c r="A74" s="116"/>
      <c r="B74" s="116"/>
      <c r="C74" s="115"/>
      <c r="D74" s="115"/>
      <c r="E74" s="115"/>
      <c r="F74" s="115"/>
      <c r="G74" s="115"/>
      <c r="H74" s="217"/>
    </row>
    <row r="75" spans="1:8" x14ac:dyDescent="0.2">
      <c r="A75" s="116"/>
      <c r="B75" s="116"/>
      <c r="C75" s="115"/>
      <c r="D75" s="115"/>
      <c r="E75" s="115"/>
      <c r="F75" s="115"/>
      <c r="G75" s="115"/>
      <c r="H75" s="217"/>
    </row>
    <row r="76" spans="1:8" x14ac:dyDescent="0.2">
      <c r="A76" s="116"/>
      <c r="B76" s="116"/>
      <c r="C76" s="115"/>
      <c r="D76" s="115"/>
      <c r="E76" s="115"/>
      <c r="F76" s="115"/>
      <c r="G76" s="115"/>
      <c r="H76" s="217"/>
    </row>
    <row r="77" spans="1:8" x14ac:dyDescent="0.2">
      <c r="A77" s="216"/>
      <c r="B77" s="216" t="s">
        <v>205</v>
      </c>
      <c r="C77" s="215">
        <f>SUM(C63:C76)</f>
        <v>0</v>
      </c>
      <c r="D77" s="215">
        <f>SUM(D63:D76)</f>
        <v>0</v>
      </c>
      <c r="E77" s="215">
        <f>SUM(E63:E76)</f>
        <v>0</v>
      </c>
      <c r="F77" s="215">
        <f>SUM(F63:F76)</f>
        <v>0</v>
      </c>
      <c r="G77" s="215">
        <f>SUM(G63:G76)</f>
        <v>0</v>
      </c>
      <c r="H77" s="215"/>
    </row>
  </sheetData>
  <dataValidations count="8">
    <dataValidation allowBlank="1" showInputMessage="1" showErrorMessage="1" prompt="Saldo final de la Información Financiera Trimestral que se presenta (trimestral: 1er, 2do, 3ro. o 4to.)." sqref="C7 C62"/>
    <dataValidation allowBlank="1" showInputMessage="1" showErrorMessage="1" prompt="Corresponde al número de la cuenta de acuerdo al Plan de Cuentas emitido por el CONAC (DOF 23/12/2015)." sqref="A7 A62"/>
    <dataValidation allowBlank="1" showInputMessage="1" showErrorMessage="1" prompt="Informar sobre la factibilidad de pago." sqref="H7 H62"/>
    <dataValidation allowBlank="1" showInputMessage="1" showErrorMessage="1" prompt="Importe de la cuentas por cobrar con vencimiento mayor a 365 días." sqref="G7 G62"/>
    <dataValidation allowBlank="1" showInputMessage="1" showErrorMessage="1" prompt="Importe de la cuentas por cobrar con fecha de vencimiento de 181 a 365 días." sqref="F7 F62"/>
    <dataValidation allowBlank="1" showInputMessage="1" showErrorMessage="1" prompt="Importe de la cuentas por cobrar con fecha de vencimiento de 91 a 180 días." sqref="E7 E62"/>
    <dataValidation allowBlank="1" showInputMessage="1" showErrorMessage="1" prompt="Importe de la cuentas por cobrar con fecha de vencimiento de 1 a 90 días." sqref="D7 D62"/>
    <dataValidation allowBlank="1" showInputMessage="1" showErrorMessage="1" prompt="Corresponde al nombre o descripción de la cuenta de acuerdo al Plan de Cuentas emitido por el CONAC." sqref="B7 B62"/>
  </dataValidations>
  <pageMargins left="0.7" right="0.7" top="0.75" bottom="0.75" header="0.3" footer="0.3"/>
  <pageSetup scale="5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zoomScaleSheetLayoutView="100" workbookViewId="0">
      <selection activeCell="A23" sqref="A23"/>
    </sheetView>
  </sheetViews>
  <sheetFormatPr baseColWidth="10" defaultColWidth="13.7109375" defaultRowHeight="11.25" x14ac:dyDescent="0.2"/>
  <cols>
    <col min="1" max="1" width="20.7109375" style="71" customWidth="1"/>
    <col min="2" max="2" width="50.7109375" style="71" customWidth="1"/>
    <col min="3" max="3" width="17.7109375" style="6" customWidth="1"/>
    <col min="4" max="5" width="17.7109375" style="71" customWidth="1"/>
    <col min="6" max="16384" width="13.7109375" style="71"/>
  </cols>
  <sheetData>
    <row r="1" spans="1:5" x14ac:dyDescent="0.2">
      <c r="A1" s="3" t="s">
        <v>43</v>
      </c>
      <c r="B1" s="3"/>
      <c r="D1" s="6"/>
    </row>
    <row r="2" spans="1:5" x14ac:dyDescent="0.2">
      <c r="A2" s="3" t="s">
        <v>100</v>
      </c>
      <c r="B2" s="3"/>
      <c r="D2" s="6"/>
      <c r="E2" s="5" t="s">
        <v>44</v>
      </c>
    </row>
    <row r="5" spans="1:5" ht="11.25" customHeight="1" x14ac:dyDescent="0.2">
      <c r="A5" s="227" t="s">
        <v>215</v>
      </c>
      <c r="B5" s="227"/>
      <c r="E5" s="218" t="s">
        <v>212</v>
      </c>
    </row>
    <row r="6" spans="1:5" x14ac:dyDescent="0.2">
      <c r="D6" s="22"/>
    </row>
    <row r="7" spans="1:5" ht="15" customHeight="1" x14ac:dyDescent="0.2">
      <c r="A7" s="121" t="s">
        <v>45</v>
      </c>
      <c r="B7" s="120" t="s">
        <v>46</v>
      </c>
      <c r="C7" s="118" t="s">
        <v>115</v>
      </c>
      <c r="D7" s="118" t="s">
        <v>211</v>
      </c>
      <c r="E7" s="118" t="s">
        <v>133</v>
      </c>
    </row>
    <row r="8" spans="1:5" ht="11.25" customHeight="1" x14ac:dyDescent="0.2">
      <c r="A8" s="116"/>
      <c r="B8" s="116"/>
      <c r="C8" s="217"/>
      <c r="D8" s="217"/>
      <c r="E8" s="196"/>
    </row>
    <row r="9" spans="1:5" x14ac:dyDescent="0.2">
      <c r="A9" s="116"/>
      <c r="B9" s="116"/>
      <c r="C9" s="217"/>
      <c r="D9" s="217"/>
      <c r="E9" s="196"/>
    </row>
    <row r="10" spans="1:5" x14ac:dyDescent="0.2">
      <c r="A10" s="226"/>
      <c r="B10" s="226" t="s">
        <v>214</v>
      </c>
      <c r="C10" s="225">
        <f>SUM(C8:C9)</f>
        <v>0</v>
      </c>
      <c r="D10" s="219"/>
      <c r="E10" s="219"/>
    </row>
    <row r="13" spans="1:5" ht="11.25" customHeight="1" x14ac:dyDescent="0.2">
      <c r="A13" s="110" t="s">
        <v>213</v>
      </c>
      <c r="B13" s="83"/>
      <c r="E13" s="218" t="s">
        <v>212</v>
      </c>
    </row>
    <row r="14" spans="1:5" x14ac:dyDescent="0.2">
      <c r="A14" s="181"/>
    </row>
    <row r="15" spans="1:5" ht="15" customHeight="1" x14ac:dyDescent="0.2">
      <c r="A15" s="121" t="s">
        <v>45</v>
      </c>
      <c r="B15" s="120" t="s">
        <v>46</v>
      </c>
      <c r="C15" s="118" t="s">
        <v>115</v>
      </c>
      <c r="D15" s="118" t="s">
        <v>211</v>
      </c>
      <c r="E15" s="118" t="s">
        <v>133</v>
      </c>
    </row>
    <row r="16" spans="1:5" x14ac:dyDescent="0.2">
      <c r="A16" s="224"/>
      <c r="B16" s="223"/>
      <c r="C16" s="222"/>
      <c r="D16" s="217"/>
      <c r="E16" s="196"/>
    </row>
    <row r="17" spans="1:5" x14ac:dyDescent="0.2">
      <c r="A17" s="116"/>
      <c r="B17" s="221"/>
      <c r="C17" s="217"/>
      <c r="D17" s="217"/>
      <c r="E17" s="196"/>
    </row>
    <row r="18" spans="1:5" x14ac:dyDescent="0.2">
      <c r="A18" s="216"/>
      <c r="B18" s="216" t="s">
        <v>210</v>
      </c>
      <c r="C18" s="220">
        <f>SUM(C16:C17)</f>
        <v>0</v>
      </c>
      <c r="D18" s="219"/>
      <c r="E18" s="219"/>
    </row>
    <row r="23" spans="1:5" x14ac:dyDescent="0.2">
      <c r="A23" s="71" t="s">
        <v>522</v>
      </c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zoomScaleSheetLayoutView="100" workbookViewId="0">
      <selection activeCell="A31" sqref="A31"/>
    </sheetView>
  </sheetViews>
  <sheetFormatPr baseColWidth="10" defaultRowHeight="11.25" x14ac:dyDescent="0.2"/>
  <cols>
    <col min="1" max="1" width="20.7109375" style="71" customWidth="1"/>
    <col min="2" max="2" width="50.7109375" style="71" customWidth="1"/>
    <col min="3" max="3" width="17.7109375" style="6" customWidth="1"/>
    <col min="4" max="5" width="17.7109375" style="71" customWidth="1"/>
    <col min="6" max="16384" width="11.42578125" style="71"/>
  </cols>
  <sheetData>
    <row r="1" spans="1:5" s="11" customFormat="1" x14ac:dyDescent="0.2">
      <c r="A1" s="20" t="s">
        <v>43</v>
      </c>
      <c r="B1" s="20"/>
      <c r="C1" s="230"/>
      <c r="D1" s="23"/>
      <c r="E1" s="5"/>
    </row>
    <row r="2" spans="1:5" s="11" customFormat="1" x14ac:dyDescent="0.2">
      <c r="A2" s="20" t="s">
        <v>100</v>
      </c>
      <c r="B2" s="20"/>
      <c r="C2" s="12"/>
    </row>
    <row r="3" spans="1:5" s="11" customFormat="1" x14ac:dyDescent="0.2">
      <c r="C3" s="12"/>
    </row>
    <row r="4" spans="1:5" s="11" customFormat="1" x14ac:dyDescent="0.2">
      <c r="C4" s="12"/>
    </row>
    <row r="5" spans="1:5" s="11" customFormat="1" x14ac:dyDescent="0.2">
      <c r="A5" s="110" t="s">
        <v>223</v>
      </c>
      <c r="B5" s="83"/>
      <c r="C5" s="6"/>
      <c r="D5" s="71"/>
      <c r="E5" s="218" t="s">
        <v>217</v>
      </c>
    </row>
    <row r="6" spans="1:5" s="11" customFormat="1" x14ac:dyDescent="0.2">
      <c r="A6" s="181"/>
      <c r="B6" s="71"/>
      <c r="C6" s="6"/>
      <c r="D6" s="71"/>
      <c r="E6" s="71"/>
    </row>
    <row r="7" spans="1:5" s="11" customFormat="1" ht="15" customHeight="1" x14ac:dyDescent="0.2">
      <c r="A7" s="121" t="s">
        <v>45</v>
      </c>
      <c r="B7" s="120" t="s">
        <v>46</v>
      </c>
      <c r="C7" s="118" t="s">
        <v>115</v>
      </c>
      <c r="D7" s="118" t="s">
        <v>211</v>
      </c>
      <c r="E7" s="118" t="s">
        <v>133</v>
      </c>
    </row>
    <row r="8" spans="1:5" s="11" customFormat="1" x14ac:dyDescent="0.2">
      <c r="A8" s="224"/>
      <c r="B8" s="223"/>
      <c r="C8" s="222"/>
      <c r="D8" s="217"/>
      <c r="E8" s="196"/>
    </row>
    <row r="9" spans="1:5" s="11" customFormat="1" x14ac:dyDescent="0.2">
      <c r="A9" s="116"/>
      <c r="B9" s="221"/>
      <c r="C9" s="217"/>
      <c r="D9" s="217"/>
      <c r="E9" s="196"/>
    </row>
    <row r="10" spans="1:5" s="11" customFormat="1" x14ac:dyDescent="0.2">
      <c r="A10" s="216"/>
      <c r="B10" s="216" t="s">
        <v>222</v>
      </c>
      <c r="C10" s="220">
        <f>SUM(C8:C9)</f>
        <v>0</v>
      </c>
      <c r="D10" s="219"/>
      <c r="E10" s="219"/>
    </row>
    <row r="11" spans="1:5" s="11" customFormat="1" x14ac:dyDescent="0.2">
      <c r="C11" s="12"/>
    </row>
    <row r="12" spans="1:5" s="11" customFormat="1" x14ac:dyDescent="0.2">
      <c r="C12" s="12"/>
    </row>
    <row r="13" spans="1:5" s="11" customFormat="1" ht="11.25" customHeight="1" x14ac:dyDescent="0.2">
      <c r="A13" s="110" t="s">
        <v>221</v>
      </c>
      <c r="B13" s="110"/>
      <c r="C13" s="12"/>
      <c r="D13" s="24"/>
      <c r="E13" s="83" t="s">
        <v>220</v>
      </c>
    </row>
    <row r="14" spans="1:5" s="23" customFormat="1" x14ac:dyDescent="0.2">
      <c r="A14" s="174"/>
      <c r="B14" s="174"/>
      <c r="C14" s="22"/>
      <c r="D14" s="24"/>
    </row>
    <row r="15" spans="1:5" ht="15" customHeight="1" x14ac:dyDescent="0.2">
      <c r="A15" s="121" t="s">
        <v>45</v>
      </c>
      <c r="B15" s="120" t="s">
        <v>46</v>
      </c>
      <c r="C15" s="118" t="s">
        <v>115</v>
      </c>
      <c r="D15" s="118" t="s">
        <v>211</v>
      </c>
      <c r="E15" s="118" t="s">
        <v>133</v>
      </c>
    </row>
    <row r="16" spans="1:5" ht="11.25" customHeight="1" x14ac:dyDescent="0.2">
      <c r="A16" s="131"/>
      <c r="B16" s="169"/>
      <c r="C16" s="115"/>
      <c r="D16" s="115"/>
      <c r="E16" s="196"/>
    </row>
    <row r="17" spans="1:5" x14ac:dyDescent="0.2">
      <c r="A17" s="131"/>
      <c r="B17" s="169"/>
      <c r="C17" s="115"/>
      <c r="D17" s="115"/>
      <c r="E17" s="196"/>
    </row>
    <row r="18" spans="1:5" x14ac:dyDescent="0.2">
      <c r="A18" s="229"/>
      <c r="B18" s="229" t="s">
        <v>219</v>
      </c>
      <c r="C18" s="228">
        <f>SUM(C16:C17)</f>
        <v>0</v>
      </c>
      <c r="D18" s="137"/>
      <c r="E18" s="137"/>
    </row>
    <row r="21" spans="1:5" x14ac:dyDescent="0.2">
      <c r="A21" s="110" t="s">
        <v>218</v>
      </c>
      <c r="B21" s="83"/>
      <c r="E21" s="218" t="s">
        <v>217</v>
      </c>
    </row>
    <row r="22" spans="1:5" x14ac:dyDescent="0.2">
      <c r="A22" s="181"/>
    </row>
    <row r="23" spans="1:5" ht="15" customHeight="1" x14ac:dyDescent="0.2">
      <c r="A23" s="121" t="s">
        <v>45</v>
      </c>
      <c r="B23" s="120" t="s">
        <v>46</v>
      </c>
      <c r="C23" s="118" t="s">
        <v>115</v>
      </c>
      <c r="D23" s="118" t="s">
        <v>211</v>
      </c>
      <c r="E23" s="118" t="s">
        <v>133</v>
      </c>
    </row>
    <row r="24" spans="1:5" x14ac:dyDescent="0.2">
      <c r="A24" s="224"/>
      <c r="B24" s="223"/>
      <c r="C24" s="222"/>
      <c r="D24" s="217"/>
      <c r="E24" s="196"/>
    </row>
    <row r="25" spans="1:5" x14ac:dyDescent="0.2">
      <c r="A25" s="116"/>
      <c r="B25" s="221"/>
      <c r="C25" s="217"/>
      <c r="D25" s="217"/>
      <c r="E25" s="196"/>
    </row>
    <row r="26" spans="1:5" x14ac:dyDescent="0.2">
      <c r="A26" s="216"/>
      <c r="B26" s="216" t="s">
        <v>216</v>
      </c>
      <c r="C26" s="220">
        <f>SUM(C24:C25)</f>
        <v>0</v>
      </c>
      <c r="D26" s="219"/>
      <c r="E26" s="219"/>
    </row>
    <row r="31" spans="1:5" x14ac:dyDescent="0.2">
      <c r="A31" s="71" t="s">
        <v>522</v>
      </c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B15" sqref="B15"/>
    </sheetView>
  </sheetViews>
  <sheetFormatPr baseColWidth="10" defaultRowHeight="11.25" x14ac:dyDescent="0.2"/>
  <cols>
    <col min="1" max="1" width="8.7109375" style="82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6" customWidth="1"/>
    <col min="8" max="8" width="14.28515625" style="26" customWidth="1"/>
    <col min="9" max="9" width="13.42578125" style="26" customWidth="1"/>
    <col min="10" max="10" width="9.42578125" style="26" customWidth="1"/>
    <col min="11" max="12" width="9.7109375" style="26" customWidth="1"/>
    <col min="13" max="15" width="12.7109375" style="26" customWidth="1"/>
    <col min="16" max="16" width="9.140625" style="2" customWidth="1"/>
    <col min="17" max="18" width="10.7109375" style="2" customWidth="1"/>
    <col min="19" max="19" width="10.7109375" style="32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87"/>
    <col min="29" max="16384" width="11.42578125" style="86"/>
  </cols>
  <sheetData>
    <row r="1" spans="1:28" s="23" customFormat="1" ht="18" customHeight="1" x14ac:dyDescent="0.2">
      <c r="A1" s="349" t="s">
        <v>111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5"/>
      <c r="AB1" s="11"/>
    </row>
    <row r="2" spans="1:28" s="23" customFormat="1" x14ac:dyDescent="0.2">
      <c r="A2" s="71"/>
      <c r="B2" s="71"/>
      <c r="C2" s="71"/>
      <c r="D2" s="71"/>
      <c r="E2" s="71"/>
      <c r="F2" s="6"/>
      <c r="G2" s="6"/>
      <c r="H2" s="6"/>
      <c r="I2" s="6"/>
      <c r="J2" s="6"/>
      <c r="K2" s="6"/>
      <c r="L2" s="6"/>
      <c r="M2" s="6"/>
      <c r="N2" s="6"/>
      <c r="O2" s="6"/>
      <c r="P2" s="71"/>
      <c r="Q2" s="71"/>
      <c r="R2" s="71"/>
      <c r="S2" s="25"/>
      <c r="T2" s="71"/>
      <c r="U2" s="71"/>
      <c r="V2" s="71"/>
      <c r="W2" s="71"/>
      <c r="X2" s="71"/>
      <c r="Y2" s="71"/>
      <c r="Z2" s="71"/>
      <c r="AA2" s="71"/>
      <c r="AB2" s="11"/>
    </row>
    <row r="3" spans="1:28" s="23" customFormat="1" x14ac:dyDescent="0.2">
      <c r="A3" s="71"/>
      <c r="B3" s="71"/>
      <c r="C3" s="71"/>
      <c r="D3" s="71"/>
      <c r="E3" s="71"/>
      <c r="F3" s="6"/>
      <c r="G3" s="6"/>
      <c r="H3" s="6"/>
      <c r="I3" s="6"/>
      <c r="J3" s="6"/>
      <c r="K3" s="6"/>
      <c r="L3" s="6"/>
      <c r="M3" s="6"/>
      <c r="N3" s="6"/>
      <c r="O3" s="6"/>
      <c r="P3" s="71"/>
      <c r="Q3" s="71"/>
      <c r="R3" s="71"/>
      <c r="S3" s="25"/>
      <c r="T3" s="71"/>
      <c r="U3" s="71"/>
      <c r="V3" s="71"/>
      <c r="W3" s="71"/>
      <c r="X3" s="71"/>
      <c r="Y3" s="71"/>
      <c r="Z3" s="71"/>
      <c r="AA3" s="71"/>
      <c r="AB3" s="11"/>
    </row>
    <row r="4" spans="1:28" s="23" customFormat="1" ht="11.25" customHeight="1" x14ac:dyDescent="0.2">
      <c r="A4" s="110" t="s">
        <v>91</v>
      </c>
      <c r="B4" s="80"/>
      <c r="C4" s="80"/>
      <c r="D4" s="80"/>
      <c r="E4" s="81"/>
      <c r="F4" s="12"/>
      <c r="G4" s="12"/>
      <c r="H4" s="12"/>
      <c r="I4" s="12"/>
      <c r="J4" s="26"/>
      <c r="K4" s="26"/>
      <c r="L4" s="26"/>
      <c r="M4" s="26"/>
      <c r="N4" s="26"/>
      <c r="O4" s="6"/>
      <c r="P4" s="350" t="s">
        <v>54</v>
      </c>
      <c r="Q4" s="350"/>
      <c r="R4" s="350"/>
      <c r="S4" s="350"/>
      <c r="T4" s="350"/>
      <c r="U4" s="71"/>
      <c r="V4" s="71"/>
      <c r="W4" s="71"/>
      <c r="X4" s="71"/>
      <c r="Y4" s="71"/>
      <c r="Z4" s="71"/>
      <c r="AA4" s="71"/>
      <c r="AB4" s="11"/>
    </row>
    <row r="5" spans="1:28" s="23" customFormat="1" x14ac:dyDescent="0.2">
      <c r="A5" s="60"/>
      <c r="B5" s="61"/>
      <c r="C5" s="62"/>
      <c r="D5" s="7"/>
      <c r="E5" s="24"/>
      <c r="F5" s="22"/>
      <c r="G5" s="22"/>
      <c r="H5" s="22"/>
      <c r="I5" s="22"/>
      <c r="J5" s="8"/>
      <c r="K5" s="8"/>
      <c r="L5" s="8"/>
      <c r="M5" s="8"/>
      <c r="N5" s="8"/>
      <c r="O5" s="8"/>
      <c r="P5" s="7"/>
      <c r="Q5" s="7"/>
      <c r="R5" s="7"/>
      <c r="S5" s="27"/>
      <c r="T5" s="7"/>
      <c r="U5" s="7"/>
      <c r="V5" s="7"/>
      <c r="W5" s="7"/>
      <c r="X5" s="7"/>
      <c r="Y5" s="7"/>
      <c r="Z5" s="7"/>
      <c r="AA5" s="7"/>
    </row>
    <row r="6" spans="1:28" ht="15.75" customHeight="1" x14ac:dyDescent="0.2">
      <c r="A6" s="63"/>
      <c r="B6" s="351" t="s">
        <v>55</v>
      </c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2"/>
    </row>
    <row r="7" spans="1:28" ht="12.95" customHeight="1" x14ac:dyDescent="0.2">
      <c r="A7" s="105"/>
      <c r="B7" s="105"/>
      <c r="C7" s="105"/>
      <c r="D7" s="105"/>
      <c r="E7" s="105"/>
      <c r="F7" s="108" t="s">
        <v>81</v>
      </c>
      <c r="G7" s="107"/>
      <c r="H7" s="109" t="s">
        <v>110</v>
      </c>
      <c r="I7" s="106"/>
      <c r="J7" s="105"/>
      <c r="K7" s="108" t="s">
        <v>82</v>
      </c>
      <c r="L7" s="107"/>
      <c r="M7" s="106"/>
      <c r="N7" s="106"/>
      <c r="O7" s="106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</row>
    <row r="8" spans="1:28" s="100" customFormat="1" ht="33.75" customHeight="1" x14ac:dyDescent="0.25">
      <c r="A8" s="102" t="s">
        <v>86</v>
      </c>
      <c r="B8" s="102" t="s">
        <v>56</v>
      </c>
      <c r="C8" s="102" t="s">
        <v>57</v>
      </c>
      <c r="D8" s="102" t="s">
        <v>95</v>
      </c>
      <c r="E8" s="102" t="s">
        <v>87</v>
      </c>
      <c r="F8" s="104" t="s">
        <v>69</v>
      </c>
      <c r="G8" s="104" t="s">
        <v>70</v>
      </c>
      <c r="H8" s="104" t="s">
        <v>70</v>
      </c>
      <c r="I8" s="103" t="s">
        <v>88</v>
      </c>
      <c r="J8" s="102" t="s">
        <v>58</v>
      </c>
      <c r="K8" s="104" t="s">
        <v>69</v>
      </c>
      <c r="L8" s="104" t="s">
        <v>70</v>
      </c>
      <c r="M8" s="103" t="s">
        <v>83</v>
      </c>
      <c r="N8" s="103" t="s">
        <v>84</v>
      </c>
      <c r="O8" s="103" t="s">
        <v>59</v>
      </c>
      <c r="P8" s="102" t="s">
        <v>89</v>
      </c>
      <c r="Q8" s="102" t="s">
        <v>90</v>
      </c>
      <c r="R8" s="102" t="s">
        <v>60</v>
      </c>
      <c r="S8" s="102" t="s">
        <v>61</v>
      </c>
      <c r="T8" s="102" t="s">
        <v>62</v>
      </c>
      <c r="U8" s="102" t="s">
        <v>63</v>
      </c>
      <c r="V8" s="102" t="s">
        <v>64</v>
      </c>
      <c r="W8" s="102" t="s">
        <v>65</v>
      </c>
      <c r="X8" s="102" t="s">
        <v>66</v>
      </c>
      <c r="Y8" s="102" t="s">
        <v>85</v>
      </c>
      <c r="Z8" s="102" t="s">
        <v>67</v>
      </c>
      <c r="AA8" s="102" t="s">
        <v>68</v>
      </c>
      <c r="AB8" s="101"/>
    </row>
    <row r="9" spans="1:28" x14ac:dyDescent="0.2">
      <c r="A9" s="97" t="s">
        <v>71</v>
      </c>
      <c r="B9" s="92"/>
      <c r="C9" s="90"/>
      <c r="D9" s="90"/>
      <c r="E9" s="90"/>
      <c r="F9" s="94"/>
      <c r="G9" s="94"/>
      <c r="H9" s="96"/>
      <c r="I9" s="96"/>
      <c r="J9" s="95"/>
      <c r="K9" s="94"/>
      <c r="L9" s="94"/>
      <c r="M9" s="94"/>
      <c r="N9" s="94"/>
      <c r="O9" s="94"/>
      <c r="P9" s="93"/>
      <c r="Q9" s="93"/>
      <c r="R9" s="91"/>
      <c r="S9" s="91"/>
      <c r="T9" s="90"/>
      <c r="U9" s="90"/>
      <c r="V9" s="92"/>
      <c r="W9" s="92"/>
      <c r="X9" s="90"/>
      <c r="Y9" s="90"/>
      <c r="Z9" s="91"/>
      <c r="AA9" s="90"/>
    </row>
    <row r="10" spans="1:28" s="98" customFormat="1" x14ac:dyDescent="0.2">
      <c r="A10" s="97" t="s">
        <v>72</v>
      </c>
      <c r="B10" s="92"/>
      <c r="C10" s="90"/>
      <c r="D10" s="90"/>
      <c r="E10" s="90"/>
      <c r="F10" s="94"/>
      <c r="G10" s="94"/>
      <c r="H10" s="96"/>
      <c r="I10" s="96"/>
      <c r="J10" s="95"/>
      <c r="K10" s="94"/>
      <c r="L10" s="94"/>
      <c r="M10" s="94"/>
      <c r="N10" s="94"/>
      <c r="O10" s="94"/>
      <c r="P10" s="93"/>
      <c r="Q10" s="93"/>
      <c r="R10" s="91"/>
      <c r="S10" s="91"/>
      <c r="T10" s="90"/>
      <c r="U10" s="90"/>
      <c r="V10" s="92"/>
      <c r="W10" s="92"/>
      <c r="X10" s="90"/>
      <c r="Y10" s="90"/>
      <c r="Z10" s="91"/>
      <c r="AA10" s="90"/>
      <c r="AB10" s="99"/>
    </row>
    <row r="11" spans="1:28" s="87" customFormat="1" x14ac:dyDescent="0.2">
      <c r="A11" s="97" t="s">
        <v>73</v>
      </c>
      <c r="B11" s="92"/>
      <c r="C11" s="90"/>
      <c r="D11" s="90"/>
      <c r="E11" s="90"/>
      <c r="F11" s="94"/>
      <c r="G11" s="94"/>
      <c r="H11" s="96"/>
      <c r="I11" s="96"/>
      <c r="J11" s="95"/>
      <c r="K11" s="94"/>
      <c r="L11" s="94"/>
      <c r="M11" s="94"/>
      <c r="N11" s="94"/>
      <c r="O11" s="94"/>
      <c r="P11" s="93"/>
      <c r="Q11" s="93"/>
      <c r="R11" s="91"/>
      <c r="S11" s="91"/>
      <c r="T11" s="90"/>
      <c r="U11" s="90"/>
      <c r="V11" s="92"/>
      <c r="W11" s="92"/>
      <c r="X11" s="90"/>
      <c r="Y11" s="90"/>
      <c r="Z11" s="91"/>
      <c r="AA11" s="90"/>
    </row>
    <row r="12" spans="1:28" s="87" customFormat="1" x14ac:dyDescent="0.2">
      <c r="A12" s="97" t="s">
        <v>74</v>
      </c>
      <c r="B12" s="92"/>
      <c r="C12" s="90"/>
      <c r="D12" s="90"/>
      <c r="E12" s="90"/>
      <c r="F12" s="94"/>
      <c r="G12" s="94"/>
      <c r="H12" s="96"/>
      <c r="I12" s="96"/>
      <c r="J12" s="95"/>
      <c r="K12" s="94"/>
      <c r="L12" s="94"/>
      <c r="M12" s="94"/>
      <c r="N12" s="94"/>
      <c r="O12" s="94"/>
      <c r="P12" s="93"/>
      <c r="Q12" s="93"/>
      <c r="R12" s="91"/>
      <c r="S12" s="91"/>
      <c r="T12" s="90"/>
      <c r="U12" s="90"/>
      <c r="V12" s="92"/>
      <c r="W12" s="92"/>
      <c r="X12" s="90"/>
      <c r="Y12" s="90"/>
      <c r="Z12" s="91"/>
      <c r="AA12" s="90"/>
    </row>
    <row r="13" spans="1:28" s="87" customFormat="1" x14ac:dyDescent="0.2">
      <c r="A13" s="97"/>
      <c r="B13" s="92"/>
      <c r="C13" s="90"/>
      <c r="D13" s="90"/>
      <c r="E13" s="90"/>
      <c r="F13" s="94"/>
      <c r="G13" s="94"/>
      <c r="H13" s="96"/>
      <c r="I13" s="96"/>
      <c r="J13" s="95"/>
      <c r="K13" s="94"/>
      <c r="L13" s="94"/>
      <c r="M13" s="94"/>
      <c r="N13" s="94"/>
      <c r="O13" s="94"/>
      <c r="P13" s="93"/>
      <c r="Q13" s="93"/>
      <c r="R13" s="91"/>
      <c r="S13" s="91"/>
      <c r="T13" s="90"/>
      <c r="U13" s="90"/>
      <c r="V13" s="92"/>
      <c r="W13" s="92"/>
      <c r="X13" s="90"/>
      <c r="Y13" s="90"/>
      <c r="Z13" s="91"/>
      <c r="AA13" s="90"/>
    </row>
    <row r="14" spans="1:28" s="87" customFormat="1" x14ac:dyDescent="0.2">
      <c r="A14" s="97"/>
      <c r="B14" s="92"/>
      <c r="C14" s="90"/>
      <c r="D14" s="90"/>
      <c r="E14" s="90"/>
      <c r="F14" s="94"/>
      <c r="G14" s="94"/>
      <c r="H14" s="96"/>
      <c r="I14" s="96"/>
      <c r="J14" s="95"/>
      <c r="K14" s="94"/>
      <c r="L14" s="94"/>
      <c r="M14" s="94"/>
      <c r="N14" s="94"/>
      <c r="O14" s="94"/>
      <c r="P14" s="93"/>
      <c r="Q14" s="93"/>
      <c r="R14" s="91"/>
      <c r="S14" s="91"/>
      <c r="T14" s="90"/>
      <c r="U14" s="90"/>
      <c r="V14" s="92"/>
      <c r="W14" s="92"/>
      <c r="X14" s="90"/>
      <c r="Y14" s="90"/>
      <c r="Z14" s="91"/>
      <c r="AA14" s="90"/>
    </row>
    <row r="15" spans="1:28" s="87" customFormat="1" x14ac:dyDescent="0.2">
      <c r="A15" s="97"/>
      <c r="B15" s="92" t="s">
        <v>522</v>
      </c>
      <c r="C15" s="90"/>
      <c r="D15" s="90"/>
      <c r="E15" s="90"/>
      <c r="F15" s="94"/>
      <c r="G15" s="94"/>
      <c r="H15" s="96"/>
      <c r="I15" s="96"/>
      <c r="J15" s="95"/>
      <c r="K15" s="94"/>
      <c r="L15" s="94"/>
      <c r="M15" s="94"/>
      <c r="N15" s="94"/>
      <c r="O15" s="94"/>
      <c r="P15" s="93"/>
      <c r="Q15" s="93"/>
      <c r="R15" s="91"/>
      <c r="S15" s="91"/>
      <c r="T15" s="90"/>
      <c r="U15" s="90"/>
      <c r="V15" s="92"/>
      <c r="W15" s="92"/>
      <c r="X15" s="90"/>
      <c r="Y15" s="90"/>
      <c r="Z15" s="91"/>
      <c r="AA15" s="90"/>
    </row>
    <row r="16" spans="1:28" s="87" customFormat="1" x14ac:dyDescent="0.2">
      <c r="A16" s="97"/>
      <c r="B16" s="92"/>
      <c r="C16" s="90"/>
      <c r="D16" s="90"/>
      <c r="E16" s="90"/>
      <c r="F16" s="94"/>
      <c r="G16" s="94"/>
      <c r="H16" s="96"/>
      <c r="I16" s="96"/>
      <c r="J16" s="95"/>
      <c r="K16" s="94"/>
      <c r="L16" s="94"/>
      <c r="M16" s="94"/>
      <c r="N16" s="94"/>
      <c r="O16" s="94"/>
      <c r="P16" s="93"/>
      <c r="Q16" s="93"/>
      <c r="R16" s="91"/>
      <c r="S16" s="91"/>
      <c r="T16" s="90"/>
      <c r="U16" s="90"/>
      <c r="V16" s="92"/>
      <c r="W16" s="92"/>
      <c r="X16" s="90"/>
      <c r="Y16" s="90"/>
      <c r="Z16" s="91"/>
      <c r="AA16" s="90"/>
    </row>
    <row r="17" spans="1:27" x14ac:dyDescent="0.2">
      <c r="A17" s="97"/>
      <c r="B17" s="92"/>
      <c r="C17" s="90"/>
      <c r="D17" s="90"/>
      <c r="E17" s="90"/>
      <c r="F17" s="94"/>
      <c r="G17" s="94"/>
      <c r="H17" s="96"/>
      <c r="I17" s="96"/>
      <c r="J17" s="95"/>
      <c r="K17" s="94"/>
      <c r="L17" s="94"/>
      <c r="M17" s="94"/>
      <c r="N17" s="94"/>
      <c r="O17" s="94"/>
      <c r="P17" s="93"/>
      <c r="Q17" s="93"/>
      <c r="R17" s="91"/>
      <c r="S17" s="91"/>
      <c r="T17" s="90"/>
      <c r="U17" s="90"/>
      <c r="V17" s="92"/>
      <c r="W17" s="92"/>
      <c r="X17" s="90"/>
      <c r="Y17" s="90"/>
      <c r="Z17" s="91"/>
      <c r="AA17" s="90"/>
    </row>
    <row r="18" spans="1:27" s="88" customFormat="1" x14ac:dyDescent="0.2">
      <c r="A18" s="89">
        <v>900001</v>
      </c>
      <c r="B18" s="64" t="s">
        <v>75</v>
      </c>
      <c r="C18" s="64"/>
      <c r="D18" s="64"/>
      <c r="E18" s="64"/>
      <c r="F18" s="65">
        <f>SUM(F9:F17)</f>
        <v>0</v>
      </c>
      <c r="G18" s="65">
        <f>SUM(G9:G17)</f>
        <v>0</v>
      </c>
      <c r="H18" s="65">
        <f>SUM(H9:H17)</f>
        <v>0</v>
      </c>
      <c r="I18" s="65">
        <f>SUM(I9:I17)</f>
        <v>0</v>
      </c>
      <c r="J18" s="66"/>
      <c r="K18" s="65">
        <f>SUM(K9:K17)</f>
        <v>0</v>
      </c>
      <c r="L18" s="65">
        <f>SUM(L9:L17)</f>
        <v>0</v>
      </c>
      <c r="M18" s="65">
        <f>SUM(M9:M17)</f>
        <v>0</v>
      </c>
      <c r="N18" s="65">
        <f>SUM(N9:N17)</f>
        <v>0</v>
      </c>
      <c r="O18" s="65">
        <f>SUM(O9:O17)</f>
        <v>0</v>
      </c>
      <c r="P18" s="67"/>
      <c r="Q18" s="64"/>
      <c r="R18" s="64"/>
      <c r="S18" s="68"/>
      <c r="T18" s="64"/>
      <c r="U18" s="64"/>
      <c r="V18" s="64"/>
      <c r="W18" s="64"/>
      <c r="X18" s="64"/>
      <c r="Y18" s="64"/>
      <c r="Z18" s="64"/>
      <c r="AA18" s="64"/>
    </row>
    <row r="19" spans="1:27" s="88" customFormat="1" x14ac:dyDescent="0.2">
      <c r="A19" s="14"/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28"/>
      <c r="R19" s="28"/>
      <c r="S19" s="31"/>
      <c r="T19" s="28"/>
      <c r="U19" s="28"/>
      <c r="V19" s="28"/>
      <c r="W19" s="28"/>
      <c r="X19" s="28"/>
      <c r="Y19" s="28"/>
      <c r="Z19" s="28"/>
      <c r="AA19" s="28"/>
    </row>
    <row r="20" spans="1:27" s="88" customFormat="1" x14ac:dyDescent="0.2">
      <c r="A20" s="14"/>
      <c r="B20" s="28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  <c r="Q20" s="28"/>
      <c r="R20" s="28"/>
      <c r="S20" s="31"/>
      <c r="T20" s="28"/>
      <c r="U20" s="28"/>
      <c r="V20" s="28"/>
      <c r="W20" s="28"/>
      <c r="X20" s="28"/>
      <c r="Y20" s="28"/>
      <c r="Z20" s="28"/>
      <c r="AA20" s="28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zoomScaleNormal="100" zoomScaleSheetLayoutView="100" workbookViewId="0">
      <selection activeCell="A4" sqref="A4"/>
    </sheetView>
  </sheetViews>
  <sheetFormatPr baseColWidth="10" defaultColWidth="12.42578125" defaultRowHeight="11.25" x14ac:dyDescent="0.2"/>
  <cols>
    <col min="1" max="1" width="19.7109375" style="71" customWidth="1"/>
    <col min="2" max="2" width="50.7109375" style="71" customWidth="1"/>
    <col min="3" max="3" width="17.7109375" style="4" customWidth="1"/>
    <col min="4" max="4" width="54.5703125" style="4" customWidth="1"/>
    <col min="5" max="16384" width="12.42578125" style="71"/>
  </cols>
  <sheetData>
    <row r="1" spans="1:4" x14ac:dyDescent="0.2">
      <c r="A1" s="20" t="s">
        <v>43</v>
      </c>
      <c r="B1" s="20"/>
      <c r="D1" s="5"/>
    </row>
    <row r="2" spans="1:4" x14ac:dyDescent="0.2">
      <c r="A2" s="20" t="s">
        <v>0</v>
      </c>
      <c r="B2" s="20"/>
    </row>
    <row r="3" spans="1:4" s="11" customFormat="1" x14ac:dyDescent="0.2">
      <c r="C3" s="21"/>
      <c r="D3" s="21"/>
    </row>
    <row r="4" spans="1:4" s="11" customFormat="1" x14ac:dyDescent="0.2">
      <c r="C4" s="21"/>
      <c r="D4" s="21"/>
    </row>
    <row r="5" spans="1:4" s="11" customFormat="1" ht="11.25" customHeight="1" x14ac:dyDescent="0.2">
      <c r="A5" s="204" t="s">
        <v>229</v>
      </c>
      <c r="B5" s="204"/>
      <c r="C5" s="12"/>
      <c r="D5" s="83" t="s">
        <v>228</v>
      </c>
    </row>
    <row r="6" spans="1:4" ht="11.25" customHeight="1" x14ac:dyDescent="0.2">
      <c r="A6" s="210"/>
      <c r="B6" s="210"/>
      <c r="C6" s="211"/>
      <c r="D6" s="231"/>
    </row>
    <row r="7" spans="1:4" ht="15" customHeight="1" x14ac:dyDescent="0.2">
      <c r="A7" s="121" t="s">
        <v>45</v>
      </c>
      <c r="B7" s="120" t="s">
        <v>46</v>
      </c>
      <c r="C7" s="118" t="s">
        <v>115</v>
      </c>
      <c r="D7" s="118" t="s">
        <v>133</v>
      </c>
    </row>
    <row r="8" spans="1:4" x14ac:dyDescent="0.2">
      <c r="A8" s="357" t="s">
        <v>644</v>
      </c>
      <c r="B8" s="358" t="s">
        <v>742</v>
      </c>
      <c r="C8" s="359"/>
      <c r="D8" s="115"/>
    </row>
    <row r="9" spans="1:4" x14ac:dyDescent="0.2">
      <c r="A9" s="131" t="s">
        <v>645</v>
      </c>
      <c r="B9" s="359" t="s">
        <v>646</v>
      </c>
      <c r="C9" s="359">
        <v>176047</v>
      </c>
      <c r="D9" s="115"/>
    </row>
    <row r="10" spans="1:4" ht="11.25" customHeight="1" x14ac:dyDescent="0.2">
      <c r="A10" s="131" t="s">
        <v>647</v>
      </c>
      <c r="B10" s="359" t="s">
        <v>648</v>
      </c>
      <c r="C10" s="359">
        <v>1349306.7</v>
      </c>
      <c r="D10" s="369" t="s">
        <v>649</v>
      </c>
    </row>
    <row r="11" spans="1:4" x14ac:dyDescent="0.2">
      <c r="A11" s="131" t="s">
        <v>650</v>
      </c>
      <c r="B11" s="359" t="s">
        <v>651</v>
      </c>
      <c r="C11" s="359">
        <v>288874</v>
      </c>
      <c r="D11" s="115"/>
    </row>
    <row r="12" spans="1:4" x14ac:dyDescent="0.2">
      <c r="A12" s="131" t="s">
        <v>652</v>
      </c>
      <c r="B12" s="359" t="s">
        <v>653</v>
      </c>
      <c r="C12" s="359">
        <v>114649</v>
      </c>
      <c r="D12" s="115"/>
    </row>
    <row r="13" spans="1:4" x14ac:dyDescent="0.2">
      <c r="A13" s="131" t="s">
        <v>654</v>
      </c>
      <c r="B13" s="359" t="s">
        <v>655</v>
      </c>
      <c r="C13" s="359">
        <v>966058</v>
      </c>
      <c r="D13" s="115" t="s">
        <v>656</v>
      </c>
    </row>
    <row r="14" spans="1:4" x14ac:dyDescent="0.2">
      <c r="A14" s="131" t="s">
        <v>657</v>
      </c>
      <c r="B14" s="359" t="s">
        <v>658</v>
      </c>
      <c r="C14" s="359">
        <v>127580</v>
      </c>
      <c r="D14" s="115"/>
    </row>
    <row r="15" spans="1:4" x14ac:dyDescent="0.2">
      <c r="A15" s="131" t="s">
        <v>659</v>
      </c>
      <c r="B15" s="359" t="s">
        <v>660</v>
      </c>
      <c r="C15" s="359">
        <v>58767</v>
      </c>
      <c r="D15" s="115"/>
    </row>
    <row r="16" spans="1:4" x14ac:dyDescent="0.2">
      <c r="A16" s="131" t="s">
        <v>661</v>
      </c>
      <c r="B16" s="359" t="s">
        <v>743</v>
      </c>
      <c r="C16" s="359">
        <v>31770</v>
      </c>
      <c r="D16" s="115"/>
    </row>
    <row r="17" spans="1:4" x14ac:dyDescent="0.2">
      <c r="A17" s="131" t="s">
        <v>662</v>
      </c>
      <c r="B17" s="359" t="s">
        <v>744</v>
      </c>
      <c r="C17" s="359">
        <v>3926</v>
      </c>
      <c r="D17" s="115"/>
    </row>
    <row r="18" spans="1:4" x14ac:dyDescent="0.2">
      <c r="A18" s="131" t="s">
        <v>663</v>
      </c>
      <c r="B18" s="359" t="s">
        <v>664</v>
      </c>
      <c r="C18" s="359">
        <v>137606</v>
      </c>
      <c r="D18" s="115"/>
    </row>
    <row r="19" spans="1:4" x14ac:dyDescent="0.2">
      <c r="A19" s="131" t="s">
        <v>665</v>
      </c>
      <c r="B19" s="359" t="s">
        <v>666</v>
      </c>
      <c r="C19" s="359">
        <v>6831</v>
      </c>
      <c r="D19" s="115"/>
    </row>
    <row r="20" spans="1:4" x14ac:dyDescent="0.2">
      <c r="A20" s="131" t="s">
        <v>667</v>
      </c>
      <c r="B20" s="359" t="s">
        <v>668</v>
      </c>
      <c r="C20" s="359">
        <v>506</v>
      </c>
      <c r="D20" s="115"/>
    </row>
    <row r="21" spans="1:4" x14ac:dyDescent="0.2">
      <c r="A21" s="131" t="s">
        <v>669</v>
      </c>
      <c r="B21" s="359" t="s">
        <v>670</v>
      </c>
      <c r="C21" s="359">
        <v>70242</v>
      </c>
      <c r="D21" s="115"/>
    </row>
    <row r="22" spans="1:4" x14ac:dyDescent="0.2">
      <c r="A22" s="131" t="s">
        <v>671</v>
      </c>
      <c r="B22" s="359" t="s">
        <v>672</v>
      </c>
      <c r="C22" s="359">
        <v>4545</v>
      </c>
      <c r="D22" s="115"/>
    </row>
    <row r="23" spans="1:4" x14ac:dyDescent="0.2">
      <c r="A23" s="131" t="s">
        <v>673</v>
      </c>
      <c r="B23" s="359" t="s">
        <v>674</v>
      </c>
      <c r="C23" s="359">
        <v>23425.5</v>
      </c>
      <c r="D23" s="115"/>
    </row>
    <row r="24" spans="1:4" x14ac:dyDescent="0.2">
      <c r="A24" s="131" t="s">
        <v>675</v>
      </c>
      <c r="B24" s="359" t="s">
        <v>676</v>
      </c>
      <c r="C24" s="359">
        <v>31490</v>
      </c>
      <c r="D24" s="115"/>
    </row>
    <row r="25" spans="1:4" x14ac:dyDescent="0.2">
      <c r="A25" s="131" t="s">
        <v>677</v>
      </c>
      <c r="B25" s="359" t="s">
        <v>678</v>
      </c>
      <c r="C25" s="359">
        <v>48830.19</v>
      </c>
      <c r="D25" s="115"/>
    </row>
    <row r="26" spans="1:4" x14ac:dyDescent="0.2">
      <c r="A26" s="131" t="s">
        <v>679</v>
      </c>
      <c r="B26" s="359" t="s">
        <v>680</v>
      </c>
      <c r="C26" s="359">
        <v>33459</v>
      </c>
      <c r="D26" s="115"/>
    </row>
    <row r="27" spans="1:4" x14ac:dyDescent="0.2">
      <c r="A27" s="131" t="s">
        <v>681</v>
      </c>
      <c r="B27" s="359" t="s">
        <v>682</v>
      </c>
      <c r="C27" s="359">
        <v>36055.31</v>
      </c>
      <c r="D27" s="115"/>
    </row>
    <row r="28" spans="1:4" x14ac:dyDescent="0.2">
      <c r="A28" s="131" t="s">
        <v>683</v>
      </c>
      <c r="B28" s="359" t="s">
        <v>684</v>
      </c>
      <c r="C28" s="359">
        <v>118511</v>
      </c>
      <c r="D28" s="369"/>
    </row>
    <row r="29" spans="1:4" x14ac:dyDescent="0.2">
      <c r="A29" s="131" t="s">
        <v>685</v>
      </c>
      <c r="B29" s="359" t="s">
        <v>745</v>
      </c>
      <c r="C29" s="359">
        <v>38412</v>
      </c>
      <c r="D29" s="115"/>
    </row>
    <row r="30" spans="1:4" x14ac:dyDescent="0.2">
      <c r="A30" s="131" t="s">
        <v>686</v>
      </c>
      <c r="B30" s="359" t="s">
        <v>687</v>
      </c>
      <c r="C30" s="359">
        <v>61486</v>
      </c>
      <c r="D30" s="115"/>
    </row>
    <row r="31" spans="1:4" x14ac:dyDescent="0.2">
      <c r="A31" s="131" t="s">
        <v>688</v>
      </c>
      <c r="B31" s="359" t="s">
        <v>689</v>
      </c>
      <c r="C31" s="359">
        <v>27956</v>
      </c>
      <c r="D31" s="115"/>
    </row>
    <row r="32" spans="1:4" x14ac:dyDescent="0.2">
      <c r="A32" s="131" t="s">
        <v>690</v>
      </c>
      <c r="B32" s="359" t="s">
        <v>691</v>
      </c>
      <c r="C32" s="359">
        <v>1792</v>
      </c>
      <c r="D32" s="115"/>
    </row>
    <row r="33" spans="1:4" x14ac:dyDescent="0.2">
      <c r="A33" s="131" t="s">
        <v>692</v>
      </c>
      <c r="B33" s="359" t="s">
        <v>693</v>
      </c>
      <c r="C33" s="359">
        <v>15159</v>
      </c>
      <c r="D33" s="115"/>
    </row>
    <row r="34" spans="1:4" x14ac:dyDescent="0.2">
      <c r="A34" s="131" t="s">
        <v>694</v>
      </c>
      <c r="B34" s="359" t="s">
        <v>746</v>
      </c>
      <c r="C34" s="359">
        <v>285</v>
      </c>
      <c r="D34" s="115"/>
    </row>
    <row r="35" spans="1:4" x14ac:dyDescent="0.2">
      <c r="A35" s="131" t="s">
        <v>695</v>
      </c>
      <c r="B35" s="359" t="s">
        <v>747</v>
      </c>
      <c r="C35" s="359">
        <v>3616</v>
      </c>
      <c r="D35" s="115"/>
    </row>
    <row r="36" spans="1:4" s="3" customFormat="1" x14ac:dyDescent="0.2">
      <c r="A36" s="357" t="s">
        <v>696</v>
      </c>
      <c r="B36" s="358" t="s">
        <v>748</v>
      </c>
      <c r="C36" s="358"/>
      <c r="D36" s="139"/>
    </row>
    <row r="37" spans="1:4" x14ac:dyDescent="0.2">
      <c r="A37" s="131" t="s">
        <v>697</v>
      </c>
      <c r="B37" s="359" t="s">
        <v>698</v>
      </c>
      <c r="C37" s="359">
        <v>1755220</v>
      </c>
      <c r="D37" s="115" t="s">
        <v>699</v>
      </c>
    </row>
    <row r="38" spans="1:4" x14ac:dyDescent="0.2">
      <c r="A38" s="131" t="s">
        <v>700</v>
      </c>
      <c r="B38" s="359" t="s">
        <v>701</v>
      </c>
      <c r="C38" s="359">
        <v>13053</v>
      </c>
      <c r="D38" s="115"/>
    </row>
    <row r="39" spans="1:4" x14ac:dyDescent="0.2">
      <c r="A39" s="131" t="s">
        <v>702</v>
      </c>
      <c r="B39" s="359" t="s">
        <v>703</v>
      </c>
      <c r="C39" s="359">
        <v>111691</v>
      </c>
      <c r="D39" s="115"/>
    </row>
    <row r="40" spans="1:4" x14ac:dyDescent="0.2">
      <c r="A40" s="131" t="s">
        <v>704</v>
      </c>
      <c r="B40" s="359" t="s">
        <v>705</v>
      </c>
      <c r="C40" s="359">
        <v>20910</v>
      </c>
      <c r="D40" s="115"/>
    </row>
    <row r="41" spans="1:4" x14ac:dyDescent="0.2">
      <c r="A41" s="131" t="s">
        <v>706</v>
      </c>
      <c r="B41" s="359" t="s">
        <v>749</v>
      </c>
      <c r="C41" s="359">
        <v>2428</v>
      </c>
      <c r="D41" s="115"/>
    </row>
    <row r="42" spans="1:4" x14ac:dyDescent="0.2">
      <c r="A42" s="131" t="s">
        <v>707</v>
      </c>
      <c r="B42" s="359" t="s">
        <v>708</v>
      </c>
      <c r="C42" s="359">
        <v>143053.5</v>
      </c>
      <c r="D42" s="115"/>
    </row>
    <row r="43" spans="1:4" x14ac:dyDescent="0.2">
      <c r="A43" s="131" t="s">
        <v>709</v>
      </c>
      <c r="B43" s="359" t="s">
        <v>710</v>
      </c>
      <c r="C43" s="359">
        <v>136933</v>
      </c>
      <c r="D43" s="115"/>
    </row>
    <row r="44" spans="1:4" s="3" customFormat="1" x14ac:dyDescent="0.2">
      <c r="A44" s="357" t="s">
        <v>711</v>
      </c>
      <c r="B44" s="358" t="s">
        <v>750</v>
      </c>
      <c r="C44" s="358"/>
      <c r="D44" s="139"/>
    </row>
    <row r="45" spans="1:4" x14ac:dyDescent="0.2">
      <c r="A45" s="131" t="s">
        <v>712</v>
      </c>
      <c r="B45" s="359" t="s">
        <v>713</v>
      </c>
      <c r="C45" s="359">
        <v>22494</v>
      </c>
      <c r="D45" s="115"/>
    </row>
    <row r="46" spans="1:4" x14ac:dyDescent="0.2">
      <c r="A46" s="131" t="s">
        <v>714</v>
      </c>
      <c r="B46" s="359" t="s">
        <v>715</v>
      </c>
      <c r="C46" s="359">
        <v>11550.4</v>
      </c>
      <c r="D46" s="115"/>
    </row>
    <row r="47" spans="1:4" x14ac:dyDescent="0.2">
      <c r="A47" s="131" t="s">
        <v>716</v>
      </c>
      <c r="B47" s="359" t="s">
        <v>717</v>
      </c>
      <c r="C47" s="359">
        <v>8833.1</v>
      </c>
      <c r="D47" s="115"/>
    </row>
    <row r="48" spans="1:4" x14ac:dyDescent="0.2">
      <c r="A48" s="131" t="s">
        <v>718</v>
      </c>
      <c r="B48" s="359" t="s">
        <v>719</v>
      </c>
      <c r="C48" s="359">
        <v>8739.2999999999993</v>
      </c>
      <c r="D48" s="115"/>
    </row>
    <row r="49" spans="1:4" x14ac:dyDescent="0.2">
      <c r="A49" s="131" t="s">
        <v>720</v>
      </c>
      <c r="B49" s="359" t="s">
        <v>721</v>
      </c>
      <c r="C49" s="359">
        <v>1068828</v>
      </c>
      <c r="D49" s="115" t="s">
        <v>722</v>
      </c>
    </row>
    <row r="50" spans="1:4" x14ac:dyDescent="0.2">
      <c r="A50" s="131" t="s">
        <v>723</v>
      </c>
      <c r="B50" s="359" t="s">
        <v>724</v>
      </c>
      <c r="C50" s="359">
        <v>262158</v>
      </c>
      <c r="D50" s="115"/>
    </row>
    <row r="51" spans="1:4" x14ac:dyDescent="0.2">
      <c r="A51" s="131" t="s">
        <v>725</v>
      </c>
      <c r="B51" s="359" t="s">
        <v>751</v>
      </c>
      <c r="C51" s="359">
        <v>197</v>
      </c>
      <c r="D51" s="115"/>
    </row>
    <row r="52" spans="1:4" x14ac:dyDescent="0.2">
      <c r="A52" s="131" t="s">
        <v>726</v>
      </c>
      <c r="B52" s="359" t="s">
        <v>727</v>
      </c>
      <c r="C52" s="359">
        <v>291734.33</v>
      </c>
      <c r="D52" s="115"/>
    </row>
    <row r="53" spans="1:4" x14ac:dyDescent="0.2">
      <c r="A53" s="131" t="s">
        <v>728</v>
      </c>
      <c r="B53" s="359" t="s">
        <v>729</v>
      </c>
      <c r="C53" s="359">
        <v>17607.900000000001</v>
      </c>
      <c r="D53" s="115"/>
    </row>
    <row r="54" spans="1:4" x14ac:dyDescent="0.2">
      <c r="A54" s="131" t="s">
        <v>730</v>
      </c>
      <c r="B54" s="359" t="s">
        <v>731</v>
      </c>
      <c r="C54" s="359">
        <v>24930</v>
      </c>
      <c r="D54" s="115"/>
    </row>
    <row r="55" spans="1:4" x14ac:dyDescent="0.2">
      <c r="A55" s="131" t="s">
        <v>732</v>
      </c>
      <c r="B55" s="359" t="s">
        <v>752</v>
      </c>
      <c r="C55" s="359">
        <v>173650.52</v>
      </c>
      <c r="D55" s="115"/>
    </row>
    <row r="56" spans="1:4" x14ac:dyDescent="0.2">
      <c r="A56" s="131" t="s">
        <v>733</v>
      </c>
      <c r="B56" s="359" t="s">
        <v>734</v>
      </c>
      <c r="C56" s="359">
        <v>189486.98</v>
      </c>
      <c r="D56" s="115"/>
    </row>
    <row r="57" spans="1:4" x14ac:dyDescent="0.2">
      <c r="A57" s="131" t="s">
        <v>735</v>
      </c>
      <c r="B57" s="359" t="s">
        <v>30</v>
      </c>
      <c r="C57" s="359">
        <v>136759.38</v>
      </c>
      <c r="D57" s="115"/>
    </row>
    <row r="58" spans="1:4" x14ac:dyDescent="0.2">
      <c r="A58" s="131" t="s">
        <v>736</v>
      </c>
      <c r="B58" s="359" t="s">
        <v>737</v>
      </c>
      <c r="C58" s="359">
        <v>69933.08</v>
      </c>
      <c r="D58" s="115"/>
    </row>
    <row r="59" spans="1:4" x14ac:dyDescent="0.2">
      <c r="A59" s="131" t="s">
        <v>738</v>
      </c>
      <c r="B59" s="359" t="s">
        <v>739</v>
      </c>
      <c r="C59" s="359">
        <v>300066.5</v>
      </c>
      <c r="D59" s="369"/>
    </row>
    <row r="60" spans="1:4" x14ac:dyDescent="0.2">
      <c r="A60" s="131" t="s">
        <v>740</v>
      </c>
      <c r="B60" s="359" t="s">
        <v>741</v>
      </c>
      <c r="C60" s="359">
        <v>112595</v>
      </c>
      <c r="D60" s="369"/>
    </row>
    <row r="61" spans="1:4" x14ac:dyDescent="0.2">
      <c r="A61" s="131"/>
      <c r="B61" s="131"/>
      <c r="C61" s="129"/>
      <c r="D61" s="115"/>
    </row>
    <row r="62" spans="1:4" x14ac:dyDescent="0.2">
      <c r="A62" s="131"/>
      <c r="B62" s="131"/>
      <c r="C62" s="129"/>
      <c r="D62" s="115"/>
    </row>
    <row r="63" spans="1:4" s="7" customFormat="1" x14ac:dyDescent="0.2">
      <c r="A63" s="146"/>
      <c r="B63" s="146" t="s">
        <v>227</v>
      </c>
      <c r="C63" s="126">
        <f>SUM(C8:C62)</f>
        <v>8660036.6900000013</v>
      </c>
      <c r="D63" s="137"/>
    </row>
    <row r="64" spans="1:4" s="7" customFormat="1" x14ac:dyDescent="0.2">
      <c r="A64" s="46"/>
      <c r="B64" s="46"/>
      <c r="C64" s="10"/>
      <c r="D64" s="10"/>
    </row>
    <row r="65" spans="1:4" s="7" customFormat="1" x14ac:dyDescent="0.2">
      <c r="A65" s="46"/>
      <c r="B65" s="46"/>
      <c r="C65" s="10"/>
      <c r="D65" s="10"/>
    </row>
    <row r="66" spans="1:4" x14ac:dyDescent="0.2">
      <c r="A66" s="47"/>
      <c r="B66" s="47"/>
      <c r="C66" s="34"/>
      <c r="D66" s="34"/>
    </row>
    <row r="67" spans="1:4" ht="21.75" customHeight="1" x14ac:dyDescent="0.2">
      <c r="A67" s="204" t="s">
        <v>226</v>
      </c>
      <c r="B67" s="204"/>
      <c r="C67" s="232"/>
      <c r="D67" s="83" t="s">
        <v>225</v>
      </c>
    </row>
    <row r="68" spans="1:4" x14ac:dyDescent="0.2">
      <c r="A68" s="210"/>
      <c r="B68" s="210"/>
      <c r="C68" s="211"/>
      <c r="D68" s="231"/>
    </row>
    <row r="69" spans="1:4" ht="15" customHeight="1" x14ac:dyDescent="0.2">
      <c r="A69" s="121" t="s">
        <v>45</v>
      </c>
      <c r="B69" s="120" t="s">
        <v>46</v>
      </c>
      <c r="C69" s="118" t="s">
        <v>115</v>
      </c>
      <c r="D69" s="118" t="s">
        <v>133</v>
      </c>
    </row>
    <row r="70" spans="1:4" s="3" customFormat="1" ht="12" customHeight="1" x14ac:dyDescent="0.2">
      <c r="A70" s="357" t="s">
        <v>753</v>
      </c>
      <c r="B70" s="358" t="s">
        <v>768</v>
      </c>
      <c r="C70" s="358"/>
      <c r="D70" s="370"/>
    </row>
    <row r="71" spans="1:4" ht="12" customHeight="1" x14ac:dyDescent="0.2">
      <c r="A71" s="131" t="s">
        <v>754</v>
      </c>
      <c r="B71" s="359" t="s">
        <v>769</v>
      </c>
      <c r="C71" s="359">
        <v>0</v>
      </c>
      <c r="D71" s="371"/>
    </row>
    <row r="72" spans="1:4" ht="12" customHeight="1" x14ac:dyDescent="0.2">
      <c r="A72" s="131" t="s">
        <v>755</v>
      </c>
      <c r="B72" s="359" t="s">
        <v>770</v>
      </c>
      <c r="C72" s="359">
        <v>400000</v>
      </c>
      <c r="D72" s="371"/>
    </row>
    <row r="73" spans="1:4" ht="12" customHeight="1" x14ac:dyDescent="0.2">
      <c r="A73" s="131" t="s">
        <v>756</v>
      </c>
      <c r="B73" s="131" t="s">
        <v>757</v>
      </c>
      <c r="C73" s="359">
        <v>1139820.98</v>
      </c>
      <c r="D73" s="371" t="s">
        <v>758</v>
      </c>
    </row>
    <row r="74" spans="1:4" ht="12" customHeight="1" x14ac:dyDescent="0.2">
      <c r="A74" s="131" t="s">
        <v>759</v>
      </c>
      <c r="B74" s="359" t="s">
        <v>771</v>
      </c>
      <c r="C74" s="359">
        <v>58572.08</v>
      </c>
      <c r="D74" s="371"/>
    </row>
    <row r="75" spans="1:4" ht="12" customHeight="1" x14ac:dyDescent="0.2">
      <c r="A75" s="131" t="s">
        <v>760</v>
      </c>
      <c r="B75" s="359" t="s">
        <v>772</v>
      </c>
      <c r="C75" s="359">
        <v>0</v>
      </c>
      <c r="D75" s="371"/>
    </row>
    <row r="76" spans="1:4" ht="12" customHeight="1" x14ac:dyDescent="0.2">
      <c r="A76" s="131" t="s">
        <v>761</v>
      </c>
      <c r="B76" s="359" t="s">
        <v>773</v>
      </c>
      <c r="C76" s="359">
        <v>60000</v>
      </c>
      <c r="D76" s="371"/>
    </row>
    <row r="77" spans="1:4" ht="12" customHeight="1" x14ac:dyDescent="0.2">
      <c r="A77" s="131" t="s">
        <v>762</v>
      </c>
      <c r="B77" s="359" t="s">
        <v>774</v>
      </c>
      <c r="C77" s="359">
        <v>2000000</v>
      </c>
      <c r="D77" s="371"/>
    </row>
    <row r="78" spans="1:4" ht="12" customHeight="1" x14ac:dyDescent="0.2">
      <c r="A78" s="131" t="s">
        <v>763</v>
      </c>
      <c r="B78" s="359" t="s">
        <v>775</v>
      </c>
      <c r="C78" s="359">
        <v>2800000</v>
      </c>
      <c r="D78" s="371"/>
    </row>
    <row r="79" spans="1:4" ht="12" customHeight="1" x14ac:dyDescent="0.2">
      <c r="A79" s="357" t="s">
        <v>764</v>
      </c>
      <c r="B79" s="358" t="s">
        <v>776</v>
      </c>
      <c r="C79" s="359"/>
      <c r="D79" s="371"/>
    </row>
    <row r="80" spans="1:4" ht="12" customHeight="1" x14ac:dyDescent="0.2">
      <c r="A80" s="131" t="s">
        <v>765</v>
      </c>
      <c r="B80" s="131" t="s">
        <v>766</v>
      </c>
      <c r="C80" s="359">
        <v>80837175.959999993</v>
      </c>
      <c r="D80" s="371" t="s">
        <v>767</v>
      </c>
    </row>
    <row r="81" spans="1:4" x14ac:dyDescent="0.2">
      <c r="A81" s="131"/>
      <c r="B81" s="131"/>
      <c r="C81" s="129"/>
      <c r="D81" s="115"/>
    </row>
    <row r="82" spans="1:4" x14ac:dyDescent="0.2">
      <c r="A82" s="131"/>
      <c r="B82" s="131"/>
      <c r="C82" s="129"/>
      <c r="D82" s="115"/>
    </row>
    <row r="83" spans="1:4" x14ac:dyDescent="0.2">
      <c r="A83" s="146"/>
      <c r="B83" s="146" t="s">
        <v>224</v>
      </c>
      <c r="C83" s="126">
        <f>SUM(C70:C82)</f>
        <v>87295569.019999996</v>
      </c>
      <c r="D83" s="137"/>
    </row>
    <row r="84" spans="1:4" x14ac:dyDescent="0.2">
      <c r="A84" s="47"/>
      <c r="B84" s="47"/>
      <c r="C84" s="34"/>
      <c r="D84" s="34"/>
    </row>
    <row r="85" spans="1:4" x14ac:dyDescent="0.2">
      <c r="A85" s="47"/>
      <c r="B85" s="47"/>
      <c r="C85" s="34"/>
      <c r="D85" s="34"/>
    </row>
    <row r="86" spans="1:4" x14ac:dyDescent="0.2">
      <c r="A86" s="47"/>
      <c r="B86" s="47"/>
      <c r="C86" s="34"/>
      <c r="D86" s="34"/>
    </row>
    <row r="87" spans="1:4" x14ac:dyDescent="0.2">
      <c r="A87" s="47"/>
      <c r="B87" s="47"/>
      <c r="C87" s="34"/>
      <c r="D87" s="34"/>
    </row>
    <row r="88" spans="1:4" x14ac:dyDescent="0.2">
      <c r="A88" s="47"/>
      <c r="B88" s="47"/>
      <c r="C88" s="34"/>
      <c r="D88" s="34"/>
    </row>
    <row r="89" spans="1:4" x14ac:dyDescent="0.2">
      <c r="A89" s="47"/>
      <c r="B89" s="47"/>
      <c r="C89" s="34"/>
      <c r="D89" s="34"/>
    </row>
    <row r="90" spans="1:4" x14ac:dyDescent="0.2">
      <c r="A90" s="47"/>
      <c r="B90" s="47"/>
      <c r="C90" s="34"/>
      <c r="D90" s="34"/>
    </row>
    <row r="91" spans="1:4" x14ac:dyDescent="0.2">
      <c r="A91" s="47"/>
      <c r="B91" s="47"/>
      <c r="C91" s="34"/>
      <c r="D91" s="34"/>
    </row>
    <row r="92" spans="1:4" x14ac:dyDescent="0.2">
      <c r="A92" s="47"/>
      <c r="B92" s="47"/>
      <c r="C92" s="34"/>
      <c r="D92" s="34"/>
    </row>
    <row r="93" spans="1:4" x14ac:dyDescent="0.2">
      <c r="A93" s="47"/>
      <c r="B93" s="47"/>
      <c r="C93" s="34"/>
      <c r="D93" s="34"/>
    </row>
    <row r="94" spans="1:4" x14ac:dyDescent="0.2">
      <c r="A94" s="47"/>
      <c r="B94" s="47"/>
      <c r="C94" s="34"/>
      <c r="D94" s="34"/>
    </row>
    <row r="95" spans="1:4" x14ac:dyDescent="0.2">
      <c r="A95" s="47"/>
      <c r="B95" s="47"/>
      <c r="C95" s="34"/>
      <c r="D95" s="34"/>
    </row>
    <row r="96" spans="1:4" x14ac:dyDescent="0.2">
      <c r="A96" s="47"/>
      <c r="B96" s="47"/>
      <c r="C96" s="34"/>
      <c r="D96" s="34"/>
    </row>
    <row r="97" spans="1:4" x14ac:dyDescent="0.2">
      <c r="A97" s="47"/>
      <c r="B97" s="47"/>
      <c r="C97" s="34"/>
      <c r="D97" s="34"/>
    </row>
    <row r="98" spans="1:4" x14ac:dyDescent="0.2">
      <c r="A98" s="47"/>
      <c r="B98" s="47"/>
      <c r="C98" s="34"/>
      <c r="D98" s="34"/>
    </row>
    <row r="99" spans="1:4" x14ac:dyDescent="0.2">
      <c r="A99" s="47"/>
      <c r="B99" s="47"/>
      <c r="C99" s="34"/>
      <c r="D99" s="34"/>
    </row>
    <row r="100" spans="1:4" x14ac:dyDescent="0.2">
      <c r="A100" s="47"/>
      <c r="B100" s="47"/>
      <c r="C100" s="34"/>
      <c r="D100" s="34"/>
    </row>
  </sheetData>
  <dataValidations count="4">
    <dataValidation allowBlank="1" showInputMessage="1" showErrorMessage="1" prompt="Saldo final de la Información Financiera Trimestral que se presenta (trimestral: 1er, 2do, 3ro. o 4to.)." sqref="C7 C69"/>
    <dataValidation allowBlank="1" showInputMessage="1" showErrorMessage="1" prompt="Corresponde al número de la cuenta de acuerdo al Plan de Cuentas emitido por el CONAC (DOF 23/12/2015)." sqref="A7 A69"/>
    <dataValidation allowBlank="1" showInputMessage="1" showErrorMessage="1" prompt="Corresponde al nombre o descripción de la cuenta de acuerdo al Plan de Cuentas emitido por el CONAC." sqref="B7 B69"/>
    <dataValidation allowBlank="1" showInputMessage="1" showErrorMessage="1" prompt="Características cualitativas significativas que les impacten financieramente." sqref="D7 D69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D9" sqref="D9"/>
    </sheetView>
  </sheetViews>
  <sheetFormatPr baseColWidth="10" defaultRowHeight="11.25" x14ac:dyDescent="0.2"/>
  <cols>
    <col min="1" max="1" width="20.7109375" style="71" customWidth="1"/>
    <col min="2" max="2" width="50.7109375" style="71" customWidth="1"/>
    <col min="3" max="3" width="17.7109375" style="6" customWidth="1"/>
    <col min="4" max="4" width="21.28515625" style="71" customWidth="1"/>
    <col min="5" max="5" width="45.140625" style="71" customWidth="1"/>
    <col min="6" max="6" width="11.42578125" style="71" customWidth="1"/>
    <col min="7" max="16384" width="11.42578125" style="71"/>
  </cols>
  <sheetData>
    <row r="1" spans="1:5" x14ac:dyDescent="0.2">
      <c r="A1" s="20" t="s">
        <v>43</v>
      </c>
      <c r="B1" s="20"/>
      <c r="C1" s="4"/>
      <c r="E1" s="5"/>
    </row>
    <row r="2" spans="1:5" x14ac:dyDescent="0.2">
      <c r="A2" s="20" t="s">
        <v>0</v>
      </c>
      <c r="B2" s="20"/>
      <c r="C2" s="4"/>
    </row>
    <row r="3" spans="1:5" x14ac:dyDescent="0.2">
      <c r="A3" s="11"/>
      <c r="B3" s="11"/>
      <c r="C3" s="21"/>
      <c r="D3" s="11"/>
      <c r="E3" s="11"/>
    </row>
    <row r="4" spans="1:5" x14ac:dyDescent="0.2">
      <c r="A4" s="11"/>
      <c r="B4" s="11"/>
      <c r="C4" s="21"/>
      <c r="D4" s="11"/>
      <c r="E4" s="11"/>
    </row>
    <row r="5" spans="1:5" ht="11.25" customHeight="1" x14ac:dyDescent="0.2">
      <c r="A5" s="204" t="s">
        <v>232</v>
      </c>
      <c r="B5" s="204"/>
      <c r="C5" s="21"/>
      <c r="E5" s="83" t="s">
        <v>231</v>
      </c>
    </row>
    <row r="6" spans="1:5" x14ac:dyDescent="0.2">
      <c r="A6" s="210"/>
      <c r="B6" s="210"/>
      <c r="C6" s="211"/>
      <c r="D6" s="210"/>
      <c r="E6" s="231"/>
    </row>
    <row r="7" spans="1:5" ht="15" customHeight="1" x14ac:dyDescent="0.2">
      <c r="A7" s="121" t="s">
        <v>45</v>
      </c>
      <c r="B7" s="120" t="s">
        <v>46</v>
      </c>
      <c r="C7" s="118" t="s">
        <v>115</v>
      </c>
      <c r="D7" s="238" t="s">
        <v>211</v>
      </c>
      <c r="E7" s="118" t="s">
        <v>133</v>
      </c>
    </row>
    <row r="8" spans="1:5" x14ac:dyDescent="0.2">
      <c r="A8" s="372" t="s">
        <v>777</v>
      </c>
      <c r="B8" s="358" t="s">
        <v>782</v>
      </c>
      <c r="C8" s="359"/>
      <c r="D8" s="373"/>
      <c r="E8" s="373"/>
    </row>
    <row r="9" spans="1:5" x14ac:dyDescent="0.2">
      <c r="A9" s="237" t="s">
        <v>778</v>
      </c>
      <c r="B9" s="359" t="s">
        <v>779</v>
      </c>
      <c r="C9" s="359">
        <v>805108.62</v>
      </c>
      <c r="D9" s="373" t="s">
        <v>780</v>
      </c>
      <c r="E9" s="373" t="s">
        <v>781</v>
      </c>
    </row>
    <row r="10" spans="1:5" x14ac:dyDescent="0.2">
      <c r="A10" s="237"/>
      <c r="B10" s="237"/>
      <c r="C10" s="236"/>
      <c r="D10" s="235"/>
      <c r="E10" s="235"/>
    </row>
    <row r="11" spans="1:5" x14ac:dyDescent="0.2">
      <c r="A11" s="237"/>
      <c r="B11" s="237"/>
      <c r="C11" s="236"/>
      <c r="D11" s="235"/>
      <c r="E11" s="235"/>
    </row>
    <row r="12" spans="1:5" x14ac:dyDescent="0.2">
      <c r="A12" s="237"/>
      <c r="B12" s="237"/>
      <c r="C12" s="236"/>
      <c r="D12" s="235"/>
      <c r="E12" s="235"/>
    </row>
    <row r="13" spans="1:5" x14ac:dyDescent="0.2">
      <c r="A13" s="237"/>
      <c r="B13" s="237"/>
      <c r="C13" s="236"/>
      <c r="D13" s="235"/>
      <c r="E13" s="235"/>
    </row>
    <row r="14" spans="1:5" x14ac:dyDescent="0.2">
      <c r="A14" s="234"/>
      <c r="B14" s="146" t="s">
        <v>230</v>
      </c>
      <c r="C14" s="113">
        <f>SUM(C8:C13)</f>
        <v>805108.62</v>
      </c>
      <c r="D14" s="233"/>
      <c r="E14" s="233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zoomScaleNormal="100" zoomScaleSheetLayoutView="100" workbookViewId="0">
      <selection activeCell="A8" sqref="A8"/>
    </sheetView>
  </sheetViews>
  <sheetFormatPr baseColWidth="10" defaultRowHeight="11.25" x14ac:dyDescent="0.2"/>
  <cols>
    <col min="1" max="1" width="20.7109375" style="47" customWidth="1"/>
    <col min="2" max="2" width="50.7109375" style="47" customWidth="1"/>
    <col min="3" max="3" width="17.7109375" style="34" customWidth="1"/>
    <col min="4" max="4" width="17.7109375" style="50" customWidth="1"/>
    <col min="5" max="5" width="17.7109375" style="51" customWidth="1"/>
    <col min="6" max="8" width="11.42578125" style="47"/>
    <col min="9" max="16384" width="11.42578125" style="71"/>
  </cols>
  <sheetData>
    <row r="1" spans="1:8" s="11" customFormat="1" ht="11.25" customHeight="1" x14ac:dyDescent="0.2">
      <c r="A1" s="20" t="s">
        <v>43</v>
      </c>
      <c r="B1" s="20"/>
      <c r="C1" s="21"/>
      <c r="D1" s="251"/>
      <c r="E1" s="5"/>
    </row>
    <row r="2" spans="1:8" s="11" customFormat="1" ht="11.25" customHeight="1" x14ac:dyDescent="0.2">
      <c r="A2" s="20" t="s">
        <v>0</v>
      </c>
      <c r="B2" s="20"/>
      <c r="C2" s="21"/>
      <c r="D2" s="251"/>
      <c r="E2" s="33"/>
    </row>
    <row r="3" spans="1:8" s="11" customFormat="1" ht="10.5" customHeight="1" x14ac:dyDescent="0.2">
      <c r="C3" s="21"/>
      <c r="D3" s="251"/>
      <c r="E3" s="33"/>
    </row>
    <row r="4" spans="1:8" s="11" customFormat="1" ht="10.5" customHeight="1" x14ac:dyDescent="0.2">
      <c r="C4" s="21"/>
      <c r="D4" s="251"/>
      <c r="E4" s="33"/>
    </row>
    <row r="5" spans="1:8" s="11" customFormat="1" ht="11.25" customHeight="1" x14ac:dyDescent="0.2">
      <c r="A5" s="110" t="s">
        <v>237</v>
      </c>
      <c r="B5" s="110"/>
      <c r="C5" s="21"/>
      <c r="D5" s="250"/>
      <c r="E5" s="249" t="s">
        <v>236</v>
      </c>
    </row>
    <row r="6" spans="1:8" ht="11.25" customHeight="1" x14ac:dyDescent="0.2">
      <c r="A6" s="144"/>
      <c r="B6" s="144"/>
      <c r="C6" s="142"/>
      <c r="D6" s="248"/>
      <c r="E6" s="3"/>
      <c r="F6" s="71"/>
      <c r="G6" s="71"/>
      <c r="H6" s="71"/>
    </row>
    <row r="7" spans="1:8" ht="15" customHeight="1" x14ac:dyDescent="0.2">
      <c r="A7" s="121" t="s">
        <v>45</v>
      </c>
      <c r="B7" s="120" t="s">
        <v>46</v>
      </c>
      <c r="C7" s="118" t="s">
        <v>115</v>
      </c>
      <c r="D7" s="247" t="s">
        <v>235</v>
      </c>
      <c r="E7" s="246" t="s">
        <v>234</v>
      </c>
      <c r="F7" s="71"/>
      <c r="G7" s="71"/>
      <c r="H7" s="71"/>
    </row>
    <row r="8" spans="1:8" x14ac:dyDescent="0.2">
      <c r="A8" s="357" t="s">
        <v>783</v>
      </c>
      <c r="B8" s="358" t="s">
        <v>962</v>
      </c>
      <c r="C8" s="359"/>
      <c r="D8" s="245"/>
      <c r="E8" s="374"/>
    </row>
    <row r="9" spans="1:8" x14ac:dyDescent="0.2">
      <c r="A9" s="131" t="s">
        <v>784</v>
      </c>
      <c r="B9" s="131" t="s">
        <v>785</v>
      </c>
      <c r="C9" s="359">
        <v>39199462.469999999</v>
      </c>
      <c r="D9" s="245">
        <v>0.56121685111142949</v>
      </c>
      <c r="E9" s="374" t="s">
        <v>786</v>
      </c>
    </row>
    <row r="10" spans="1:8" x14ac:dyDescent="0.2">
      <c r="A10" s="131" t="s">
        <v>787</v>
      </c>
      <c r="B10" s="359" t="s">
        <v>963</v>
      </c>
      <c r="C10" s="359">
        <v>477663.1</v>
      </c>
      <c r="D10" s="245">
        <v>6.8386800221886777E-3</v>
      </c>
      <c r="E10" s="244"/>
    </row>
    <row r="11" spans="1:8" x14ac:dyDescent="0.2">
      <c r="A11" s="131" t="s">
        <v>788</v>
      </c>
      <c r="B11" s="131" t="s">
        <v>789</v>
      </c>
      <c r="C11" s="359">
        <v>503021.87</v>
      </c>
      <c r="D11" s="245">
        <v>7.2017403334965376E-3</v>
      </c>
      <c r="E11" s="244"/>
    </row>
    <row r="12" spans="1:8" x14ac:dyDescent="0.2">
      <c r="A12" s="131" t="s">
        <v>790</v>
      </c>
      <c r="B12" s="131" t="s">
        <v>791</v>
      </c>
      <c r="C12" s="359">
        <v>18650.810000000001</v>
      </c>
      <c r="D12" s="245">
        <v>2.6702276509246123E-4</v>
      </c>
      <c r="E12" s="244"/>
    </row>
    <row r="13" spans="1:8" x14ac:dyDescent="0.2">
      <c r="A13" s="131" t="s">
        <v>792</v>
      </c>
      <c r="B13" s="131" t="s">
        <v>793</v>
      </c>
      <c r="C13" s="359">
        <v>319208.55</v>
      </c>
      <c r="D13" s="245">
        <v>4.5700937204419092E-3</v>
      </c>
      <c r="E13" s="244"/>
    </row>
    <row r="14" spans="1:8" x14ac:dyDescent="0.2">
      <c r="A14" s="131" t="s">
        <v>794</v>
      </c>
      <c r="B14" s="131" t="s">
        <v>795</v>
      </c>
      <c r="C14" s="359">
        <v>4574433.47</v>
      </c>
      <c r="D14" s="245">
        <v>6.5491947743336734E-2</v>
      </c>
      <c r="E14" s="244"/>
    </row>
    <row r="15" spans="1:8" x14ac:dyDescent="0.2">
      <c r="A15" s="131" t="s">
        <v>796</v>
      </c>
      <c r="B15" s="131" t="s">
        <v>797</v>
      </c>
      <c r="C15" s="359">
        <v>2199208.44</v>
      </c>
      <c r="D15" s="245">
        <v>3.1485963272559106E-2</v>
      </c>
      <c r="E15" s="244"/>
    </row>
    <row r="16" spans="1:8" x14ac:dyDescent="0.2">
      <c r="A16" s="131" t="s">
        <v>798</v>
      </c>
      <c r="B16" s="131" t="s">
        <v>799</v>
      </c>
      <c r="C16" s="359">
        <v>2744945.95</v>
      </c>
      <c r="D16" s="245">
        <v>3.9299261404644244E-2</v>
      </c>
      <c r="E16" s="244"/>
    </row>
    <row r="17" spans="1:5" x14ac:dyDescent="0.2">
      <c r="A17" s="131" t="s">
        <v>800</v>
      </c>
      <c r="B17" s="359" t="s">
        <v>964</v>
      </c>
      <c r="C17" s="359">
        <v>98120.76</v>
      </c>
      <c r="D17" s="245">
        <v>1.4047902824688989E-3</v>
      </c>
      <c r="E17" s="244"/>
    </row>
    <row r="18" spans="1:5" x14ac:dyDescent="0.2">
      <c r="A18" s="131" t="s">
        <v>801</v>
      </c>
      <c r="B18" s="131" t="s">
        <v>802</v>
      </c>
      <c r="C18" s="359">
        <v>432844</v>
      </c>
      <c r="D18" s="245">
        <v>6.1970070862166996E-3</v>
      </c>
      <c r="E18" s="244"/>
    </row>
    <row r="19" spans="1:5" x14ac:dyDescent="0.2">
      <c r="A19" s="131" t="s">
        <v>803</v>
      </c>
      <c r="B19" s="131" t="s">
        <v>804</v>
      </c>
      <c r="C19" s="359">
        <v>373893.22</v>
      </c>
      <c r="D19" s="245">
        <v>5.3530115557299607E-3</v>
      </c>
      <c r="E19" s="244"/>
    </row>
    <row r="20" spans="1:5" x14ac:dyDescent="0.2">
      <c r="A20" s="131" t="s">
        <v>805</v>
      </c>
      <c r="B20" s="131" t="s">
        <v>806</v>
      </c>
      <c r="C20" s="359">
        <v>42500</v>
      </c>
      <c r="D20" s="245">
        <v>6.0847049090251857E-4</v>
      </c>
      <c r="E20" s="244"/>
    </row>
    <row r="21" spans="1:5" x14ac:dyDescent="0.2">
      <c r="A21" s="131" t="s">
        <v>807</v>
      </c>
      <c r="B21" s="131" t="s">
        <v>808</v>
      </c>
      <c r="C21" s="359">
        <v>3163500</v>
      </c>
      <c r="D21" s="245">
        <v>4.5291679952238054E-2</v>
      </c>
      <c r="E21" s="244"/>
    </row>
    <row r="22" spans="1:5" x14ac:dyDescent="0.2">
      <c r="A22" s="131" t="s">
        <v>809</v>
      </c>
      <c r="B22" s="131" t="s">
        <v>810</v>
      </c>
      <c r="C22" s="359">
        <v>2022.96</v>
      </c>
      <c r="D22" s="245">
        <v>2.8962622688850798E-5</v>
      </c>
      <c r="E22" s="244"/>
    </row>
    <row r="23" spans="1:5" x14ac:dyDescent="0.2">
      <c r="A23" s="131" t="s">
        <v>811</v>
      </c>
      <c r="B23" s="359" t="s">
        <v>965</v>
      </c>
      <c r="C23" s="359">
        <v>301817.18</v>
      </c>
      <c r="D23" s="245">
        <v>4.3211022982920892E-3</v>
      </c>
      <c r="E23" s="244"/>
    </row>
    <row r="24" spans="1:5" x14ac:dyDescent="0.2">
      <c r="A24" s="131" t="s">
        <v>812</v>
      </c>
      <c r="B24" s="131" t="s">
        <v>813</v>
      </c>
      <c r="C24" s="359">
        <v>9000</v>
      </c>
      <c r="D24" s="245">
        <v>1.2885257454406276E-4</v>
      </c>
      <c r="E24" s="244"/>
    </row>
    <row r="25" spans="1:5" x14ac:dyDescent="0.2">
      <c r="A25" s="131" t="s">
        <v>814</v>
      </c>
      <c r="B25" s="131" t="s">
        <v>815</v>
      </c>
      <c r="C25" s="359">
        <v>1100949.42</v>
      </c>
      <c r="D25" s="245">
        <v>1.5762240801088071E-2</v>
      </c>
      <c r="E25" s="244"/>
    </row>
    <row r="26" spans="1:5" x14ac:dyDescent="0.2">
      <c r="A26" s="357" t="s">
        <v>816</v>
      </c>
      <c r="B26" s="358" t="s">
        <v>966</v>
      </c>
      <c r="C26" s="359"/>
      <c r="D26" s="245"/>
      <c r="E26" s="374"/>
    </row>
    <row r="27" spans="1:5" x14ac:dyDescent="0.2">
      <c r="A27" s="131" t="s">
        <v>817</v>
      </c>
      <c r="B27" s="131" t="s">
        <v>818</v>
      </c>
      <c r="C27" s="359">
        <v>194950.96</v>
      </c>
      <c r="D27" s="245">
        <v>2.7911036784262883E-3</v>
      </c>
      <c r="E27" s="244"/>
    </row>
    <row r="28" spans="1:5" x14ac:dyDescent="0.2">
      <c r="A28" s="131" t="s">
        <v>819</v>
      </c>
      <c r="B28" s="359" t="s">
        <v>967</v>
      </c>
      <c r="C28" s="359">
        <v>4937</v>
      </c>
      <c r="D28" s="245">
        <v>7.0682795613781981E-5</v>
      </c>
      <c r="E28" s="244"/>
    </row>
    <row r="29" spans="1:5" x14ac:dyDescent="0.2">
      <c r="A29" s="131" t="s">
        <v>820</v>
      </c>
      <c r="B29" s="131" t="s">
        <v>821</v>
      </c>
      <c r="C29" s="359">
        <v>95</v>
      </c>
      <c r="D29" s="245">
        <v>1.3601105090762179E-6</v>
      </c>
      <c r="E29" s="244"/>
    </row>
    <row r="30" spans="1:5" x14ac:dyDescent="0.2">
      <c r="A30" s="131" t="s">
        <v>822</v>
      </c>
      <c r="B30" s="131" t="s">
        <v>823</v>
      </c>
      <c r="C30" s="359">
        <v>103301.02</v>
      </c>
      <c r="D30" s="245">
        <v>1.4789558200030797E-3</v>
      </c>
      <c r="E30" s="244"/>
    </row>
    <row r="31" spans="1:5" x14ac:dyDescent="0.2">
      <c r="A31" s="131" t="s">
        <v>824</v>
      </c>
      <c r="B31" s="131" t="s">
        <v>825</v>
      </c>
      <c r="C31" s="359">
        <v>83359.48</v>
      </c>
      <c r="D31" s="245">
        <v>1.1934537345171454E-3</v>
      </c>
      <c r="E31" s="244"/>
    </row>
    <row r="32" spans="1:5" x14ac:dyDescent="0.2">
      <c r="A32" s="131" t="s">
        <v>826</v>
      </c>
      <c r="B32" s="131" t="s">
        <v>827</v>
      </c>
      <c r="C32" s="359">
        <v>11128</v>
      </c>
      <c r="D32" s="245">
        <v>1.5931904994737002E-4</v>
      </c>
      <c r="E32" s="244"/>
    </row>
    <row r="33" spans="1:5" x14ac:dyDescent="0.2">
      <c r="A33" s="131" t="s">
        <v>828</v>
      </c>
      <c r="B33" s="131" t="s">
        <v>829</v>
      </c>
      <c r="C33" s="359">
        <v>182834.75</v>
      </c>
      <c r="D33" s="245">
        <v>2.617636472624453E-3</v>
      </c>
      <c r="E33" s="244"/>
    </row>
    <row r="34" spans="1:5" x14ac:dyDescent="0.2">
      <c r="A34" s="131" t="s">
        <v>830</v>
      </c>
      <c r="B34" s="359" t="s">
        <v>968</v>
      </c>
      <c r="C34" s="359">
        <v>3880</v>
      </c>
      <c r="D34" s="245">
        <v>5.5549776581218161E-5</v>
      </c>
      <c r="E34" s="244"/>
    </row>
    <row r="35" spans="1:5" x14ac:dyDescent="0.2">
      <c r="A35" s="131" t="s">
        <v>831</v>
      </c>
      <c r="B35" s="131" t="s">
        <v>832</v>
      </c>
      <c r="C35" s="359">
        <v>10197.42</v>
      </c>
      <c r="D35" s="245">
        <v>1.4599598007856849E-4</v>
      </c>
      <c r="E35" s="244"/>
    </row>
    <row r="36" spans="1:5" x14ac:dyDescent="0.2">
      <c r="A36" s="131" t="s">
        <v>833</v>
      </c>
      <c r="B36" s="359" t="s">
        <v>969</v>
      </c>
      <c r="C36" s="359">
        <v>280652.49</v>
      </c>
      <c r="D36" s="245">
        <v>4.0180884320779806E-3</v>
      </c>
      <c r="E36" s="244"/>
    </row>
    <row r="37" spans="1:5" x14ac:dyDescent="0.2">
      <c r="A37" s="131" t="s">
        <v>834</v>
      </c>
      <c r="B37" s="359" t="s">
        <v>970</v>
      </c>
      <c r="C37" s="359">
        <v>70699.08</v>
      </c>
      <c r="D37" s="245">
        <v>1.0121953862107396E-3</v>
      </c>
      <c r="E37" s="244"/>
    </row>
    <row r="38" spans="1:5" x14ac:dyDescent="0.2">
      <c r="A38" s="131" t="s">
        <v>835</v>
      </c>
      <c r="B38" s="359" t="s">
        <v>971</v>
      </c>
      <c r="C38" s="359">
        <v>11832.78</v>
      </c>
      <c r="D38" s="245">
        <v>1.6940935189038833E-4</v>
      </c>
      <c r="E38" s="244"/>
    </row>
    <row r="39" spans="1:5" x14ac:dyDescent="0.2">
      <c r="A39" s="131" t="s">
        <v>836</v>
      </c>
      <c r="B39" s="131" t="s">
        <v>837</v>
      </c>
      <c r="C39" s="359">
        <v>16145.68</v>
      </c>
      <c r="D39" s="245">
        <v>2.3115693730717591E-4</v>
      </c>
      <c r="E39" s="244"/>
    </row>
    <row r="40" spans="1:5" x14ac:dyDescent="0.2">
      <c r="A40" s="131" t="s">
        <v>838</v>
      </c>
      <c r="B40" s="131" t="s">
        <v>837</v>
      </c>
      <c r="C40" s="359">
        <v>6785.13</v>
      </c>
      <c r="D40" s="245">
        <v>9.7142385457350716E-5</v>
      </c>
      <c r="E40" s="244"/>
    </row>
    <row r="41" spans="1:5" x14ac:dyDescent="0.2">
      <c r="A41" s="131" t="s">
        <v>839</v>
      </c>
      <c r="B41" s="131" t="s">
        <v>837</v>
      </c>
      <c r="C41" s="359">
        <v>15284.93</v>
      </c>
      <c r="D41" s="245">
        <v>2.1883362024730901E-4</v>
      </c>
      <c r="E41" s="244"/>
    </row>
    <row r="42" spans="1:5" x14ac:dyDescent="0.2">
      <c r="A42" s="131" t="s">
        <v>840</v>
      </c>
      <c r="B42" s="359" t="s">
        <v>972</v>
      </c>
      <c r="C42" s="359">
        <v>16820</v>
      </c>
      <c r="D42" s="245">
        <v>2.4081114487012616E-4</v>
      </c>
      <c r="E42" s="244"/>
    </row>
    <row r="43" spans="1:5" x14ac:dyDescent="0.2">
      <c r="A43" s="131" t="s">
        <v>841</v>
      </c>
      <c r="B43" s="131" t="s">
        <v>842</v>
      </c>
      <c r="C43" s="359">
        <v>79339.48</v>
      </c>
      <c r="D43" s="245">
        <v>1.1358995845541305E-3</v>
      </c>
      <c r="E43" s="244"/>
    </row>
    <row r="44" spans="1:5" x14ac:dyDescent="0.2">
      <c r="A44" s="131" t="s">
        <v>843</v>
      </c>
      <c r="B44" s="131" t="s">
        <v>844</v>
      </c>
      <c r="C44" s="359">
        <v>67614.97</v>
      </c>
      <c r="D44" s="245">
        <v>9.6804032913550746E-4</v>
      </c>
      <c r="E44" s="244"/>
    </row>
    <row r="45" spans="1:5" x14ac:dyDescent="0.2">
      <c r="A45" s="131" t="s">
        <v>845</v>
      </c>
      <c r="B45" s="131" t="s">
        <v>846</v>
      </c>
      <c r="C45" s="359">
        <v>3523.69</v>
      </c>
      <c r="D45" s="245">
        <v>5.0448503155018723E-5</v>
      </c>
      <c r="E45" s="244"/>
    </row>
    <row r="46" spans="1:5" x14ac:dyDescent="0.2">
      <c r="A46" s="131" t="s">
        <v>847</v>
      </c>
      <c r="B46" s="131" t="s">
        <v>848</v>
      </c>
      <c r="C46" s="359">
        <v>189486.98</v>
      </c>
      <c r="D46" s="245">
        <v>2.7128761350643698E-3</v>
      </c>
      <c r="E46" s="244"/>
    </row>
    <row r="47" spans="1:5" x14ac:dyDescent="0.2">
      <c r="A47" s="131" t="s">
        <v>849</v>
      </c>
      <c r="B47" s="131" t="s">
        <v>850</v>
      </c>
      <c r="C47" s="359">
        <v>52553.34</v>
      </c>
      <c r="D47" s="245">
        <v>7.5240368443216384E-4</v>
      </c>
      <c r="E47" s="244"/>
    </row>
    <row r="48" spans="1:5" x14ac:dyDescent="0.2">
      <c r="A48" s="131" t="s">
        <v>851</v>
      </c>
      <c r="B48" s="131" t="s">
        <v>852</v>
      </c>
      <c r="C48" s="359">
        <v>214990.1</v>
      </c>
      <c r="D48" s="245">
        <v>3.0780030984983897E-3</v>
      </c>
      <c r="E48" s="244"/>
    </row>
    <row r="49" spans="1:5" x14ac:dyDescent="0.2">
      <c r="A49" s="131" t="s">
        <v>853</v>
      </c>
      <c r="B49" s="359" t="s">
        <v>973</v>
      </c>
      <c r="C49" s="359">
        <v>731</v>
      </c>
      <c r="D49" s="245">
        <v>1.0465692443523319E-5</v>
      </c>
      <c r="E49" s="244"/>
    </row>
    <row r="50" spans="1:5" x14ac:dyDescent="0.2">
      <c r="A50" s="131" t="s">
        <v>854</v>
      </c>
      <c r="B50" s="359" t="s">
        <v>974</v>
      </c>
      <c r="C50" s="359">
        <v>737.53</v>
      </c>
      <c r="D50" s="245">
        <v>1.05591821448314E-5</v>
      </c>
      <c r="E50" s="244"/>
    </row>
    <row r="51" spans="1:5" x14ac:dyDescent="0.2">
      <c r="A51" s="131" t="s">
        <v>855</v>
      </c>
      <c r="B51" s="131" t="s">
        <v>856</v>
      </c>
      <c r="C51" s="359">
        <v>41098.36</v>
      </c>
      <c r="D51" s="245">
        <v>5.884032772820808E-4</v>
      </c>
      <c r="E51" s="244"/>
    </row>
    <row r="52" spans="1:5" x14ac:dyDescent="0.2">
      <c r="A52" s="131" t="s">
        <v>857</v>
      </c>
      <c r="B52" s="131" t="s">
        <v>856</v>
      </c>
      <c r="C52" s="359">
        <v>266.2</v>
      </c>
      <c r="D52" s="245">
        <v>3.8111728159588335E-6</v>
      </c>
      <c r="E52" s="244"/>
    </row>
    <row r="53" spans="1:5" x14ac:dyDescent="0.2">
      <c r="A53" s="131" t="s">
        <v>858</v>
      </c>
      <c r="B53" s="131" t="s">
        <v>856</v>
      </c>
      <c r="C53" s="359">
        <v>695356.86</v>
      </c>
      <c r="D53" s="245">
        <v>9.9553912930972679E-3</v>
      </c>
      <c r="E53" s="244"/>
    </row>
    <row r="54" spans="1:5" x14ac:dyDescent="0.2">
      <c r="A54" s="131" t="s">
        <v>859</v>
      </c>
      <c r="B54" s="131" t="s">
        <v>860</v>
      </c>
      <c r="C54" s="359">
        <v>162932.82</v>
      </c>
      <c r="D54" s="245">
        <v>2.33270148163604E-3</v>
      </c>
      <c r="E54" s="244"/>
    </row>
    <row r="55" spans="1:5" x14ac:dyDescent="0.2">
      <c r="A55" s="131" t="s">
        <v>861</v>
      </c>
      <c r="B55" s="131" t="s">
        <v>862</v>
      </c>
      <c r="C55" s="359">
        <v>3221.1</v>
      </c>
      <c r="D55" s="245">
        <v>4.6116336429320055E-5</v>
      </c>
      <c r="E55" s="244"/>
    </row>
    <row r="56" spans="1:5" x14ac:dyDescent="0.2">
      <c r="A56" s="131" t="s">
        <v>863</v>
      </c>
      <c r="B56" s="131" t="s">
        <v>864</v>
      </c>
      <c r="C56" s="359">
        <v>52708.44</v>
      </c>
      <c r="D56" s="245">
        <v>7.5462424380013987E-4</v>
      </c>
      <c r="E56" s="244"/>
    </row>
    <row r="57" spans="1:5" x14ac:dyDescent="0.2">
      <c r="A57" s="131" t="s">
        <v>865</v>
      </c>
      <c r="B57" s="131" t="s">
        <v>866</v>
      </c>
      <c r="C57" s="359">
        <v>24027.3</v>
      </c>
      <c r="D57" s="245">
        <v>3.4399771826028433E-4</v>
      </c>
      <c r="E57" s="244"/>
    </row>
    <row r="58" spans="1:5" x14ac:dyDescent="0.2">
      <c r="A58" s="131" t="s">
        <v>867</v>
      </c>
      <c r="B58" s="131" t="s">
        <v>868</v>
      </c>
      <c r="C58" s="359">
        <v>163.76</v>
      </c>
      <c r="D58" s="245">
        <v>2.3445441785928571E-6</v>
      </c>
      <c r="E58" s="244"/>
    </row>
    <row r="59" spans="1:5" x14ac:dyDescent="0.2">
      <c r="A59" s="131" t="s">
        <v>869</v>
      </c>
      <c r="B59" s="131" t="s">
        <v>868</v>
      </c>
      <c r="C59" s="359">
        <v>6259.42</v>
      </c>
      <c r="D59" s="245">
        <v>8.9615820239177471E-5</v>
      </c>
      <c r="E59" s="244"/>
    </row>
    <row r="60" spans="1:5" x14ac:dyDescent="0.2">
      <c r="A60" s="131" t="s">
        <v>870</v>
      </c>
      <c r="B60" s="131" t="s">
        <v>871</v>
      </c>
      <c r="C60" s="359">
        <v>56776.66</v>
      </c>
      <c r="D60" s="245">
        <v>8.1286875722365629E-4</v>
      </c>
      <c r="E60" s="244"/>
    </row>
    <row r="61" spans="1:5" x14ac:dyDescent="0.2">
      <c r="A61" s="131" t="s">
        <v>872</v>
      </c>
      <c r="B61" s="359" t="s">
        <v>975</v>
      </c>
      <c r="C61" s="359">
        <v>3523.36</v>
      </c>
      <c r="D61" s="245">
        <v>5.0443778560618771E-5</v>
      </c>
      <c r="E61" s="244"/>
    </row>
    <row r="62" spans="1:5" x14ac:dyDescent="0.2">
      <c r="A62" s="357" t="s">
        <v>873</v>
      </c>
      <c r="B62" s="358" t="s">
        <v>976</v>
      </c>
      <c r="C62" s="359"/>
      <c r="D62" s="245"/>
      <c r="E62" s="374"/>
    </row>
    <row r="63" spans="1:5" x14ac:dyDescent="0.2">
      <c r="A63" s="131" t="s">
        <v>874</v>
      </c>
      <c r="B63" s="131" t="s">
        <v>875</v>
      </c>
      <c r="C63" s="359">
        <v>573686</v>
      </c>
      <c r="D63" s="245">
        <v>8.2134353422094655E-3</v>
      </c>
      <c r="E63" s="244"/>
    </row>
    <row r="64" spans="1:5" x14ac:dyDescent="0.2">
      <c r="A64" s="131" t="s">
        <v>876</v>
      </c>
      <c r="B64" s="131" t="s">
        <v>877</v>
      </c>
      <c r="C64" s="359">
        <v>175904.26</v>
      </c>
      <c r="D64" s="245">
        <v>2.5184129749186886E-3</v>
      </c>
      <c r="E64" s="244"/>
    </row>
    <row r="65" spans="1:8" x14ac:dyDescent="0.2">
      <c r="A65" s="131" t="s">
        <v>878</v>
      </c>
      <c r="B65" s="131" t="s">
        <v>879</v>
      </c>
      <c r="C65" s="359">
        <v>5048</v>
      </c>
      <c r="D65" s="245">
        <v>7.2271977366492087E-5</v>
      </c>
      <c r="E65" s="244"/>
    </row>
    <row r="66" spans="1:8" x14ac:dyDescent="0.2">
      <c r="A66" s="131" t="s">
        <v>880</v>
      </c>
      <c r="B66" s="131" t="s">
        <v>881</v>
      </c>
      <c r="C66" s="359">
        <v>217000.5</v>
      </c>
      <c r="D66" s="245">
        <v>3.1067859002609876E-3</v>
      </c>
      <c r="E66" s="244"/>
    </row>
    <row r="67" spans="1:8" x14ac:dyDescent="0.2">
      <c r="A67" s="131" t="s">
        <v>882</v>
      </c>
      <c r="B67" s="131" t="s">
        <v>883</v>
      </c>
      <c r="C67" s="359">
        <v>101324.52</v>
      </c>
      <c r="D67" s="245">
        <v>1.4506583629379309E-3</v>
      </c>
      <c r="E67" s="244"/>
    </row>
    <row r="68" spans="1:8" s="7" customFormat="1" x14ac:dyDescent="0.2">
      <c r="A68" s="131" t="s">
        <v>884</v>
      </c>
      <c r="B68" s="131" t="s">
        <v>885</v>
      </c>
      <c r="C68" s="359">
        <v>163217.60999999999</v>
      </c>
      <c r="D68" s="245">
        <v>2.3367788066031956E-3</v>
      </c>
      <c r="E68" s="244"/>
      <c r="F68" s="136"/>
      <c r="G68" s="136"/>
      <c r="H68" s="136"/>
    </row>
    <row r="69" spans="1:8" s="7" customFormat="1" x14ac:dyDescent="0.2">
      <c r="A69" s="131" t="s">
        <v>886</v>
      </c>
      <c r="B69" s="131" t="s">
        <v>887</v>
      </c>
      <c r="C69" s="359">
        <v>1217.98</v>
      </c>
      <c r="D69" s="245">
        <v>1.7437762082575284E-5</v>
      </c>
      <c r="E69" s="244"/>
      <c r="F69" s="136"/>
      <c r="G69" s="136"/>
      <c r="H69" s="136"/>
    </row>
    <row r="70" spans="1:8" x14ac:dyDescent="0.2">
      <c r="A70" s="131" t="s">
        <v>888</v>
      </c>
      <c r="B70" s="359" t="s">
        <v>977</v>
      </c>
      <c r="C70" s="359">
        <v>42934.98</v>
      </c>
      <c r="D70" s="245">
        <v>6.146980789997604E-4</v>
      </c>
      <c r="E70" s="244"/>
    </row>
    <row r="71" spans="1:8" x14ac:dyDescent="0.2">
      <c r="A71" s="131" t="s">
        <v>889</v>
      </c>
      <c r="B71" s="359" t="s">
        <v>978</v>
      </c>
      <c r="C71" s="359">
        <v>53333.36</v>
      </c>
      <c r="D71" s="245">
        <v>7.6357119389837056E-4</v>
      </c>
      <c r="E71" s="244"/>
    </row>
    <row r="72" spans="1:8" x14ac:dyDescent="0.2">
      <c r="A72" s="131" t="s">
        <v>890</v>
      </c>
      <c r="B72" s="359" t="s">
        <v>979</v>
      </c>
      <c r="C72" s="359">
        <v>73080</v>
      </c>
      <c r="D72" s="245">
        <v>1.0462829052977896E-3</v>
      </c>
      <c r="E72" s="244"/>
    </row>
    <row r="73" spans="1:8" x14ac:dyDescent="0.2">
      <c r="A73" s="131" t="s">
        <v>891</v>
      </c>
      <c r="B73" s="359" t="s">
        <v>980</v>
      </c>
      <c r="C73" s="359">
        <v>806205.92</v>
      </c>
      <c r="D73" s="245">
        <v>1.1542412044962744E-2</v>
      </c>
      <c r="E73" s="244"/>
    </row>
    <row r="74" spans="1:8" x14ac:dyDescent="0.2">
      <c r="A74" s="131" t="s">
        <v>892</v>
      </c>
      <c r="B74" s="359" t="s">
        <v>981</v>
      </c>
      <c r="C74" s="359">
        <v>128285.82</v>
      </c>
      <c r="D74" s="245">
        <v>1.8366620204995797E-3</v>
      </c>
      <c r="E74" s="244"/>
    </row>
    <row r="75" spans="1:8" x14ac:dyDescent="0.2">
      <c r="A75" s="131" t="s">
        <v>893</v>
      </c>
      <c r="B75" s="359" t="s">
        <v>982</v>
      </c>
      <c r="C75" s="359">
        <v>3712</v>
      </c>
      <c r="D75" s="245">
        <v>5.3144528523062322E-5</v>
      </c>
      <c r="E75" s="244"/>
    </row>
    <row r="76" spans="1:8" x14ac:dyDescent="0.2">
      <c r="A76" s="131" t="s">
        <v>894</v>
      </c>
      <c r="B76" s="359" t="s">
        <v>983</v>
      </c>
      <c r="C76" s="359">
        <v>508848.98</v>
      </c>
      <c r="D76" s="245">
        <v>7.2851667919022547E-3</v>
      </c>
      <c r="E76" s="244"/>
    </row>
    <row r="77" spans="1:8" x14ac:dyDescent="0.2">
      <c r="A77" s="131" t="s">
        <v>895</v>
      </c>
      <c r="B77" s="359" t="s">
        <v>984</v>
      </c>
      <c r="C77" s="359">
        <v>189453</v>
      </c>
      <c r="D77" s="245">
        <v>2.7123896450107023E-3</v>
      </c>
      <c r="E77" s="244"/>
    </row>
    <row r="78" spans="1:8" x14ac:dyDescent="0.2">
      <c r="A78" s="131" t="s">
        <v>896</v>
      </c>
      <c r="B78" s="359" t="s">
        <v>985</v>
      </c>
      <c r="C78" s="359">
        <v>9415.76</v>
      </c>
      <c r="D78" s="245">
        <v>1.3480499080988938E-4</v>
      </c>
      <c r="E78" s="244"/>
    </row>
    <row r="79" spans="1:8" x14ac:dyDescent="0.2">
      <c r="A79" s="131" t="s">
        <v>897</v>
      </c>
      <c r="B79" s="359" t="s">
        <v>986</v>
      </c>
      <c r="C79" s="359">
        <v>172531.45</v>
      </c>
      <c r="D79" s="245">
        <v>2.4701246135911373E-3</v>
      </c>
      <c r="E79" s="244"/>
    </row>
    <row r="80" spans="1:8" x14ac:dyDescent="0.2">
      <c r="A80" s="131" t="s">
        <v>898</v>
      </c>
      <c r="B80" s="359" t="s">
        <v>987</v>
      </c>
      <c r="C80" s="359">
        <v>1100</v>
      </c>
      <c r="D80" s="245">
        <v>1.574864799982989E-5</v>
      </c>
      <c r="E80" s="244"/>
    </row>
    <row r="81" spans="1:5" x14ac:dyDescent="0.2">
      <c r="A81" s="131" t="s">
        <v>899</v>
      </c>
      <c r="B81" s="359" t="s">
        <v>988</v>
      </c>
      <c r="C81" s="359">
        <v>1306110.49</v>
      </c>
      <c r="D81" s="245">
        <v>1.8699522141723036E-2</v>
      </c>
      <c r="E81" s="244"/>
    </row>
    <row r="82" spans="1:5" x14ac:dyDescent="0.2">
      <c r="A82" s="131" t="s">
        <v>900</v>
      </c>
      <c r="B82" s="359" t="s">
        <v>989</v>
      </c>
      <c r="C82" s="359">
        <v>3213.2</v>
      </c>
      <c r="D82" s="245">
        <v>4.6003232502775821E-5</v>
      </c>
      <c r="E82" s="244"/>
    </row>
    <row r="83" spans="1:5" x14ac:dyDescent="0.2">
      <c r="A83" s="131" t="s">
        <v>901</v>
      </c>
      <c r="B83" s="359" t="s">
        <v>990</v>
      </c>
      <c r="C83" s="359">
        <v>312696.78000000003</v>
      </c>
      <c r="D83" s="245">
        <v>4.476865017182044E-3</v>
      </c>
      <c r="E83" s="244"/>
    </row>
    <row r="84" spans="1:5" x14ac:dyDescent="0.2">
      <c r="A84" s="131" t="s">
        <v>902</v>
      </c>
      <c r="B84" s="180" t="s">
        <v>903</v>
      </c>
      <c r="C84" s="359">
        <v>2450.81</v>
      </c>
      <c r="D84" s="245">
        <v>3.5088130913148269E-5</v>
      </c>
      <c r="E84" s="244"/>
    </row>
    <row r="85" spans="1:5" x14ac:dyDescent="0.2">
      <c r="A85" s="131" t="s">
        <v>904</v>
      </c>
      <c r="B85" s="131" t="s">
        <v>905</v>
      </c>
      <c r="C85" s="359">
        <v>42131.26</v>
      </c>
      <c r="D85" s="245">
        <v>6.0319125775392106E-4</v>
      </c>
      <c r="E85" s="244"/>
    </row>
    <row r="86" spans="1:5" x14ac:dyDescent="0.2">
      <c r="A86" s="131" t="s">
        <v>906</v>
      </c>
      <c r="B86" s="131" t="s">
        <v>907</v>
      </c>
      <c r="C86" s="359">
        <v>212800</v>
      </c>
      <c r="D86" s="245">
        <v>3.0466475403307281E-3</v>
      </c>
      <c r="E86" s="244"/>
    </row>
    <row r="87" spans="1:5" x14ac:dyDescent="0.2">
      <c r="A87" s="131" t="s">
        <v>908</v>
      </c>
      <c r="B87" s="359" t="s">
        <v>991</v>
      </c>
      <c r="C87" s="359">
        <v>27443.72</v>
      </c>
      <c r="D87" s="245">
        <v>3.9291044189626508E-4</v>
      </c>
      <c r="E87" s="244"/>
    </row>
    <row r="88" spans="1:5" x14ac:dyDescent="0.2">
      <c r="A88" s="131" t="s">
        <v>909</v>
      </c>
      <c r="B88" s="359" t="s">
        <v>992</v>
      </c>
      <c r="C88" s="359">
        <v>10938.8</v>
      </c>
      <c r="D88" s="245">
        <v>1.5661028249139928E-4</v>
      </c>
      <c r="E88" s="244"/>
    </row>
    <row r="89" spans="1:5" x14ac:dyDescent="0.2">
      <c r="A89" s="131" t="s">
        <v>910</v>
      </c>
      <c r="B89" s="131" t="s">
        <v>911</v>
      </c>
      <c r="C89" s="359">
        <v>366502.6</v>
      </c>
      <c r="D89" s="245">
        <v>5.2472003985658674E-3</v>
      </c>
      <c r="E89" s="244"/>
    </row>
    <row r="90" spans="1:5" x14ac:dyDescent="0.2">
      <c r="A90" s="131" t="s">
        <v>912</v>
      </c>
      <c r="B90" s="131" t="s">
        <v>913</v>
      </c>
      <c r="C90" s="359">
        <v>25001.55</v>
      </c>
      <c r="D90" s="245">
        <v>3.5794600945467911E-4</v>
      </c>
      <c r="E90" s="244"/>
    </row>
    <row r="91" spans="1:5" x14ac:dyDescent="0.2">
      <c r="A91" s="131" t="s">
        <v>914</v>
      </c>
      <c r="B91" s="131" t="s">
        <v>915</v>
      </c>
      <c r="C91" s="359">
        <v>1262352.8600000001</v>
      </c>
      <c r="D91" s="245">
        <v>1.8073046221562312E-2</v>
      </c>
      <c r="E91" s="244"/>
    </row>
    <row r="92" spans="1:5" x14ac:dyDescent="0.2">
      <c r="A92" s="131" t="s">
        <v>916</v>
      </c>
      <c r="B92" s="131" t="s">
        <v>917</v>
      </c>
      <c r="C92" s="359">
        <v>160085.79999999999</v>
      </c>
      <c r="D92" s="245">
        <v>2.29194083088288E-3</v>
      </c>
      <c r="E92" s="244"/>
    </row>
    <row r="93" spans="1:5" x14ac:dyDescent="0.2">
      <c r="A93" s="131" t="s">
        <v>918</v>
      </c>
      <c r="B93" s="131" t="s">
        <v>917</v>
      </c>
      <c r="C93" s="359">
        <v>35668.47</v>
      </c>
      <c r="D93" s="245">
        <v>5.1066379883862954E-4</v>
      </c>
      <c r="E93" s="244"/>
    </row>
    <row r="94" spans="1:5" x14ac:dyDescent="0.2">
      <c r="A94" s="131" t="s">
        <v>919</v>
      </c>
      <c r="B94" s="359" t="s">
        <v>993</v>
      </c>
      <c r="C94" s="359">
        <v>28124.84</v>
      </c>
      <c r="D94" s="245">
        <v>4.0266200473775975E-4</v>
      </c>
      <c r="E94" s="244"/>
    </row>
    <row r="95" spans="1:5" x14ac:dyDescent="0.2">
      <c r="A95" s="131" t="s">
        <v>920</v>
      </c>
      <c r="B95" s="359" t="s">
        <v>994</v>
      </c>
      <c r="C95" s="359">
        <v>14610.75</v>
      </c>
      <c r="D95" s="245">
        <v>2.0918141705774054E-4</v>
      </c>
      <c r="E95" s="244"/>
    </row>
    <row r="96" spans="1:5" x14ac:dyDescent="0.2">
      <c r="A96" s="131" t="s">
        <v>921</v>
      </c>
      <c r="B96" s="359" t="s">
        <v>995</v>
      </c>
      <c r="C96" s="359">
        <v>73627.039999999994</v>
      </c>
      <c r="D96" s="245">
        <v>1.0541148511176322E-3</v>
      </c>
      <c r="E96" s="244"/>
    </row>
    <row r="97" spans="1:5" x14ac:dyDescent="0.2">
      <c r="A97" s="131" t="s">
        <v>922</v>
      </c>
      <c r="B97" s="359" t="s">
        <v>996</v>
      </c>
      <c r="C97" s="359">
        <v>5597.83</v>
      </c>
      <c r="D97" s="245">
        <v>8.0143867484443418E-5</v>
      </c>
      <c r="E97" s="244"/>
    </row>
    <row r="98" spans="1:5" x14ac:dyDescent="0.2">
      <c r="A98" s="131" t="s">
        <v>923</v>
      </c>
      <c r="B98" s="131" t="s">
        <v>924</v>
      </c>
      <c r="C98" s="359">
        <v>91132.5</v>
      </c>
      <c r="D98" s="245">
        <v>1.3047396944040888E-3</v>
      </c>
      <c r="E98" s="244"/>
    </row>
    <row r="99" spans="1:5" x14ac:dyDescent="0.2">
      <c r="A99" s="131" t="s">
        <v>925</v>
      </c>
      <c r="B99" s="131" t="s">
        <v>926</v>
      </c>
      <c r="C99" s="359">
        <v>8796.02</v>
      </c>
      <c r="D99" s="245">
        <v>1.259322025267852E-4</v>
      </c>
      <c r="E99" s="244"/>
    </row>
    <row r="100" spans="1:5" x14ac:dyDescent="0.2">
      <c r="A100" s="131" t="s">
        <v>927</v>
      </c>
      <c r="B100" s="131" t="s">
        <v>928</v>
      </c>
      <c r="C100" s="359">
        <v>3817.67</v>
      </c>
      <c r="D100" s="245">
        <v>5.4657400917736898E-5</v>
      </c>
      <c r="E100" s="244"/>
    </row>
    <row r="101" spans="1:5" x14ac:dyDescent="0.2">
      <c r="A101" s="131" t="s">
        <v>929</v>
      </c>
      <c r="B101" s="131" t="s">
        <v>930</v>
      </c>
      <c r="C101" s="359">
        <v>5243.2</v>
      </c>
      <c r="D101" s="245">
        <v>7.5066646538825532E-5</v>
      </c>
      <c r="E101" s="244"/>
    </row>
    <row r="102" spans="1:5" x14ac:dyDescent="0.2">
      <c r="A102" s="131" t="s">
        <v>931</v>
      </c>
      <c r="B102" s="131" t="s">
        <v>932</v>
      </c>
      <c r="C102" s="359">
        <v>276716.02</v>
      </c>
      <c r="D102" s="245">
        <v>3.9617301771762625E-3</v>
      </c>
      <c r="E102" s="244"/>
    </row>
    <row r="103" spans="1:5" x14ac:dyDescent="0.2">
      <c r="A103" s="131" t="s">
        <v>933</v>
      </c>
      <c r="B103" s="359" t="s">
        <v>997</v>
      </c>
      <c r="C103" s="359">
        <v>22093.68</v>
      </c>
      <c r="D103" s="245">
        <v>3.1631417212807427E-4</v>
      </c>
      <c r="E103" s="244"/>
    </row>
    <row r="104" spans="1:5" x14ac:dyDescent="0.2">
      <c r="A104" s="131" t="s">
        <v>934</v>
      </c>
      <c r="B104" s="131" t="s">
        <v>935</v>
      </c>
      <c r="C104" s="359">
        <v>22263.03</v>
      </c>
      <c r="D104" s="245">
        <v>3.1873874807241168E-4</v>
      </c>
      <c r="E104" s="244"/>
    </row>
    <row r="105" spans="1:5" x14ac:dyDescent="0.2">
      <c r="A105" s="131" t="s">
        <v>936</v>
      </c>
      <c r="B105" s="131" t="s">
        <v>935</v>
      </c>
      <c r="C105" s="359">
        <v>1392</v>
      </c>
      <c r="D105" s="245">
        <v>1.9929198196148372E-5</v>
      </c>
      <c r="E105" s="244"/>
    </row>
    <row r="106" spans="1:5" x14ac:dyDescent="0.2">
      <c r="A106" s="131" t="s">
        <v>937</v>
      </c>
      <c r="B106" s="359" t="s">
        <v>998</v>
      </c>
      <c r="C106" s="359">
        <v>300377.67</v>
      </c>
      <c r="D106" s="245">
        <v>4.3004929016718756E-3</v>
      </c>
      <c r="E106" s="244"/>
    </row>
    <row r="107" spans="1:5" x14ac:dyDescent="0.2">
      <c r="A107" s="131" t="s">
        <v>938</v>
      </c>
      <c r="B107" s="359" t="s">
        <v>999</v>
      </c>
      <c r="C107" s="359">
        <v>10277.6</v>
      </c>
      <c r="D107" s="245">
        <v>1.4714391334822881E-4</v>
      </c>
      <c r="E107" s="244"/>
    </row>
    <row r="108" spans="1:5" x14ac:dyDescent="0.2">
      <c r="A108" s="131" t="s">
        <v>939</v>
      </c>
      <c r="B108" s="131" t="s">
        <v>940</v>
      </c>
      <c r="C108" s="359">
        <v>138119.96</v>
      </c>
      <c r="D108" s="245">
        <v>1.9774569379914404E-3</v>
      </c>
      <c r="E108" s="244"/>
    </row>
    <row r="109" spans="1:5" x14ac:dyDescent="0.2">
      <c r="A109" s="131" t="s">
        <v>941</v>
      </c>
      <c r="B109" s="131" t="s">
        <v>942</v>
      </c>
      <c r="C109" s="359">
        <v>24315.15</v>
      </c>
      <c r="D109" s="245">
        <v>3.4811885310278526E-4</v>
      </c>
      <c r="E109" s="244"/>
    </row>
    <row r="110" spans="1:5" x14ac:dyDescent="0.2">
      <c r="A110" s="131" t="s">
        <v>943</v>
      </c>
      <c r="B110" s="359" t="s">
        <v>1000</v>
      </c>
      <c r="C110" s="359">
        <v>597.25</v>
      </c>
      <c r="D110" s="245">
        <v>8.5508000162712754E-6</v>
      </c>
      <c r="E110" s="244"/>
    </row>
    <row r="111" spans="1:5" x14ac:dyDescent="0.2">
      <c r="A111" s="131" t="s">
        <v>944</v>
      </c>
      <c r="B111" s="131" t="s">
        <v>945</v>
      </c>
      <c r="C111" s="359">
        <v>3.62</v>
      </c>
      <c r="D111" s="245">
        <v>5.1827368872167462E-8</v>
      </c>
      <c r="E111" s="244"/>
    </row>
    <row r="112" spans="1:5" x14ac:dyDescent="0.2">
      <c r="A112" s="131" t="s">
        <v>946</v>
      </c>
      <c r="B112" s="131" t="s">
        <v>947</v>
      </c>
      <c r="C112" s="359">
        <v>807208.57</v>
      </c>
      <c r="D112" s="245">
        <v>1.1556766937614588E-2</v>
      </c>
      <c r="E112" s="244"/>
    </row>
    <row r="113" spans="1:5" x14ac:dyDescent="0.2">
      <c r="A113" s="131" t="s">
        <v>948</v>
      </c>
      <c r="B113" s="131" t="s">
        <v>949</v>
      </c>
      <c r="C113" s="359">
        <v>10177</v>
      </c>
      <c r="D113" s="245">
        <v>1.4570362790388073E-4</v>
      </c>
      <c r="E113" s="244"/>
    </row>
    <row r="114" spans="1:5" x14ac:dyDescent="0.2">
      <c r="A114" s="357" t="s">
        <v>950</v>
      </c>
      <c r="B114" s="358" t="s">
        <v>1001</v>
      </c>
      <c r="C114" s="359"/>
      <c r="D114" s="245"/>
      <c r="E114" s="374"/>
    </row>
    <row r="115" spans="1:5" x14ac:dyDescent="0.2">
      <c r="A115" s="131" t="s">
        <v>951</v>
      </c>
      <c r="B115" s="359" t="s">
        <v>1002</v>
      </c>
      <c r="C115" s="359">
        <v>402064</v>
      </c>
      <c r="D115" s="245">
        <v>5.756331281276005E-3</v>
      </c>
      <c r="E115" s="244"/>
    </row>
    <row r="116" spans="1:5" x14ac:dyDescent="0.2">
      <c r="A116" s="357" t="s">
        <v>952</v>
      </c>
      <c r="B116" s="358" t="s">
        <v>1003</v>
      </c>
      <c r="C116" s="359"/>
      <c r="D116" s="245"/>
      <c r="E116" s="374"/>
    </row>
    <row r="117" spans="1:5" x14ac:dyDescent="0.2">
      <c r="A117" s="131" t="s">
        <v>953</v>
      </c>
      <c r="B117" s="359" t="s">
        <v>1004</v>
      </c>
      <c r="C117" s="359">
        <v>1355984.32</v>
      </c>
      <c r="D117" s="245">
        <v>1.941356340815336E-2</v>
      </c>
      <c r="E117" s="244"/>
    </row>
    <row r="118" spans="1:5" x14ac:dyDescent="0.2">
      <c r="A118" s="131" t="s">
        <v>954</v>
      </c>
      <c r="B118" s="359" t="s">
        <v>1005</v>
      </c>
      <c r="C118" s="359">
        <v>107750.12</v>
      </c>
      <c r="D118" s="245">
        <v>1.5426533743813006E-3</v>
      </c>
      <c r="E118" s="244"/>
    </row>
    <row r="119" spans="1:5" x14ac:dyDescent="0.2">
      <c r="A119" s="131" t="s">
        <v>955</v>
      </c>
      <c r="B119" s="359" t="s">
        <v>1006</v>
      </c>
      <c r="C119" s="359">
        <v>2814</v>
      </c>
      <c r="D119" s="245">
        <v>4.0287904974110287E-5</v>
      </c>
      <c r="E119" s="244"/>
    </row>
    <row r="120" spans="1:5" x14ac:dyDescent="0.2">
      <c r="A120" s="131" t="s">
        <v>956</v>
      </c>
      <c r="B120" s="359" t="s">
        <v>1007</v>
      </c>
      <c r="C120" s="359">
        <v>305383.92</v>
      </c>
      <c r="D120" s="245">
        <v>4.37216714626201E-3</v>
      </c>
      <c r="E120" s="244"/>
    </row>
    <row r="121" spans="1:5" x14ac:dyDescent="0.2">
      <c r="A121" s="131" t="s">
        <v>957</v>
      </c>
      <c r="B121" s="359" t="s">
        <v>1008</v>
      </c>
      <c r="C121" s="359">
        <v>30732.44</v>
      </c>
      <c r="D121" s="245">
        <v>4.3999489066899285E-4</v>
      </c>
      <c r="E121" s="244"/>
    </row>
    <row r="122" spans="1:5" x14ac:dyDescent="0.2">
      <c r="A122" s="131" t="s">
        <v>958</v>
      </c>
      <c r="B122" s="359" t="s">
        <v>1009</v>
      </c>
      <c r="C122" s="359">
        <v>8716.2900000000009</v>
      </c>
      <c r="D122" s="245">
        <v>1.2479071188585208E-4</v>
      </c>
      <c r="E122" s="244"/>
    </row>
    <row r="123" spans="1:5" x14ac:dyDescent="0.2">
      <c r="A123" s="131" t="s">
        <v>959</v>
      </c>
      <c r="B123" s="359" t="s">
        <v>1010</v>
      </c>
      <c r="C123" s="359">
        <v>494988.36</v>
      </c>
      <c r="D123" s="245">
        <v>7.086724950593707E-3</v>
      </c>
      <c r="E123" s="244"/>
    </row>
    <row r="124" spans="1:5" x14ac:dyDescent="0.2">
      <c r="A124" s="357" t="s">
        <v>960</v>
      </c>
      <c r="B124" s="358" t="s">
        <v>1011</v>
      </c>
      <c r="C124" s="359"/>
      <c r="D124" s="245"/>
      <c r="E124" s="374"/>
    </row>
    <row r="125" spans="1:5" x14ac:dyDescent="0.2">
      <c r="A125" s="131" t="s">
        <v>961</v>
      </c>
      <c r="B125" s="359" t="s">
        <v>1012</v>
      </c>
      <c r="C125" s="359">
        <v>71187</v>
      </c>
      <c r="D125" s="245">
        <v>1.0191809137853551E-3</v>
      </c>
      <c r="E125" s="244"/>
    </row>
    <row r="126" spans="1:5" x14ac:dyDescent="0.2">
      <c r="A126" s="131"/>
      <c r="B126" s="131"/>
      <c r="C126" s="147"/>
      <c r="D126" s="245"/>
      <c r="E126" s="244"/>
    </row>
    <row r="127" spans="1:5" x14ac:dyDescent="0.2">
      <c r="A127" s="131"/>
      <c r="B127" s="131"/>
      <c r="C127" s="147"/>
      <c r="D127" s="245"/>
      <c r="E127" s="244"/>
    </row>
    <row r="128" spans="1:5" x14ac:dyDescent="0.2">
      <c r="A128" s="146"/>
      <c r="B128" s="146" t="s">
        <v>233</v>
      </c>
      <c r="C128" s="145">
        <f>SUM(C8:C127)</f>
        <v>69847265.61999999</v>
      </c>
      <c r="D128" s="243">
        <v>0</v>
      </c>
      <c r="E128" s="205"/>
    </row>
    <row r="129" spans="1:5" x14ac:dyDescent="0.2">
      <c r="A129" s="242"/>
      <c r="B129" s="242"/>
      <c r="C129" s="241"/>
      <c r="D129" s="240"/>
      <c r="E129" s="239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Normal="100" zoomScaleSheetLayoutView="90" workbookViewId="0">
      <selection activeCell="D8" sqref="D8"/>
    </sheetView>
  </sheetViews>
  <sheetFormatPr baseColWidth="10" defaultRowHeight="11.25" x14ac:dyDescent="0.2"/>
  <cols>
    <col min="1" max="1" width="20.7109375" style="7" customWidth="1"/>
    <col min="2" max="2" width="50.7109375" style="7" customWidth="1"/>
    <col min="3" max="3" width="17.7109375" style="8" customWidth="1"/>
    <col min="4" max="4" width="35.42578125" style="48" customWidth="1"/>
    <col min="5" max="5" width="17.7109375" style="48" customWidth="1"/>
    <col min="6" max="6" width="14.7109375" style="7" customWidth="1"/>
    <col min="7" max="16384" width="11.42578125" style="7"/>
  </cols>
  <sheetData>
    <row r="1" spans="1:6" s="71" customFormat="1" x14ac:dyDescent="0.2">
      <c r="A1" s="3" t="s">
        <v>43</v>
      </c>
      <c r="B1" s="3"/>
      <c r="C1" s="142"/>
      <c r="D1" s="134"/>
      <c r="E1" s="4"/>
      <c r="F1" s="5"/>
    </row>
    <row r="2" spans="1:6" s="71" customFormat="1" x14ac:dyDescent="0.2">
      <c r="A2" s="3" t="s">
        <v>100</v>
      </c>
      <c r="B2" s="3"/>
      <c r="C2" s="142"/>
      <c r="D2" s="134"/>
      <c r="E2" s="4"/>
    </row>
    <row r="3" spans="1:6" s="71" customFormat="1" x14ac:dyDescent="0.2">
      <c r="C3" s="6"/>
      <c r="D3" s="134"/>
      <c r="E3" s="4"/>
    </row>
    <row r="4" spans="1:6" s="71" customFormat="1" x14ac:dyDescent="0.2">
      <c r="C4" s="6"/>
      <c r="D4" s="134"/>
      <c r="E4" s="4"/>
    </row>
    <row r="5" spans="1:6" s="71" customFormat="1" ht="11.25" customHeight="1" x14ac:dyDescent="0.2">
      <c r="A5" s="110" t="s">
        <v>389</v>
      </c>
      <c r="B5" s="123"/>
      <c r="C5" s="6"/>
      <c r="D5" s="142"/>
      <c r="E5" s="83" t="s">
        <v>116</v>
      </c>
    </row>
    <row r="6" spans="1:6" s="71" customFormat="1" x14ac:dyDescent="0.2">
      <c r="A6" s="144"/>
      <c r="B6" s="144"/>
      <c r="C6" s="143"/>
      <c r="D6" s="3"/>
      <c r="E6" s="142"/>
      <c r="F6" s="3"/>
    </row>
    <row r="7" spans="1:6" ht="15" customHeight="1" x14ac:dyDescent="0.2">
      <c r="A7" s="121" t="s">
        <v>45</v>
      </c>
      <c r="B7" s="120" t="s">
        <v>46</v>
      </c>
      <c r="C7" s="118" t="s">
        <v>115</v>
      </c>
      <c r="D7" s="119" t="s">
        <v>114</v>
      </c>
      <c r="E7" s="118" t="s">
        <v>113</v>
      </c>
    </row>
    <row r="8" spans="1:6" ht="23.25" customHeight="1" x14ac:dyDescent="0.2">
      <c r="A8" s="116" t="s">
        <v>390</v>
      </c>
      <c r="B8" s="116" t="s">
        <v>391</v>
      </c>
      <c r="C8" s="115">
        <v>611255.89</v>
      </c>
      <c r="D8" s="178" t="s">
        <v>392</v>
      </c>
      <c r="E8" s="115"/>
    </row>
    <row r="9" spans="1:6" ht="11.25" customHeight="1" x14ac:dyDescent="0.2">
      <c r="A9" s="116"/>
      <c r="B9" s="116"/>
      <c r="C9" s="115"/>
      <c r="D9" s="140"/>
      <c r="E9" s="115"/>
    </row>
    <row r="10" spans="1:6" ht="11.25" customHeight="1" x14ac:dyDescent="0.2">
      <c r="A10" s="116"/>
      <c r="B10" s="116"/>
      <c r="C10" s="115"/>
      <c r="D10" s="140"/>
      <c r="E10" s="115"/>
    </row>
    <row r="11" spans="1:6" ht="11.25" customHeight="1" x14ac:dyDescent="0.2">
      <c r="A11" s="116"/>
      <c r="B11" s="116"/>
      <c r="C11" s="115"/>
      <c r="D11" s="140"/>
      <c r="E11" s="115"/>
    </row>
    <row r="12" spans="1:6" ht="11.25" customHeight="1" x14ac:dyDescent="0.2">
      <c r="A12" s="116"/>
      <c r="B12" s="116"/>
      <c r="C12" s="115"/>
      <c r="D12" s="140"/>
      <c r="E12" s="115"/>
    </row>
    <row r="13" spans="1:6" ht="11.25" customHeight="1" x14ac:dyDescent="0.2">
      <c r="A13" s="116"/>
      <c r="B13" s="116"/>
      <c r="C13" s="115"/>
      <c r="D13" s="140"/>
      <c r="E13" s="115"/>
    </row>
    <row r="14" spans="1:6" ht="11.25" customHeight="1" x14ac:dyDescent="0.2">
      <c r="A14" s="116"/>
      <c r="B14" s="116"/>
      <c r="C14" s="115"/>
      <c r="D14" s="140"/>
      <c r="E14" s="115"/>
    </row>
    <row r="15" spans="1:6" ht="11.25" customHeight="1" x14ac:dyDescent="0.2">
      <c r="A15" s="116"/>
      <c r="B15" s="116"/>
      <c r="C15" s="115"/>
      <c r="D15" s="140"/>
      <c r="E15" s="115"/>
    </row>
    <row r="16" spans="1:6" ht="11.25" customHeight="1" x14ac:dyDescent="0.2">
      <c r="A16" s="116"/>
      <c r="B16" s="116"/>
      <c r="C16" s="115"/>
      <c r="D16" s="140"/>
      <c r="E16" s="115"/>
    </row>
    <row r="17" spans="1:6" ht="11.25" customHeight="1" x14ac:dyDescent="0.2">
      <c r="A17" s="116"/>
      <c r="B17" s="116"/>
      <c r="C17" s="115"/>
      <c r="D17" s="140"/>
      <c r="E17" s="115"/>
    </row>
    <row r="18" spans="1:6" x14ac:dyDescent="0.2">
      <c r="A18" s="116"/>
      <c r="B18" s="116"/>
      <c r="C18" s="115"/>
      <c r="D18" s="140"/>
      <c r="E18" s="115"/>
    </row>
    <row r="19" spans="1:6" x14ac:dyDescent="0.2">
      <c r="A19" s="116"/>
      <c r="B19" s="116"/>
      <c r="C19" s="115"/>
      <c r="D19" s="140"/>
      <c r="E19" s="115"/>
    </row>
    <row r="20" spans="1:6" x14ac:dyDescent="0.2">
      <c r="A20" s="141"/>
      <c r="B20" s="141"/>
      <c r="C20" s="139"/>
      <c r="D20" s="140"/>
      <c r="E20" s="139"/>
    </row>
    <row r="21" spans="1:6" x14ac:dyDescent="0.2">
      <c r="A21" s="138"/>
      <c r="B21" s="138" t="s">
        <v>122</v>
      </c>
      <c r="C21" s="125">
        <f>SUM(C8:C20)</f>
        <v>611255.89</v>
      </c>
      <c r="D21" s="137"/>
      <c r="E21" s="125"/>
    </row>
    <row r="22" spans="1:6" x14ac:dyDescent="0.2">
      <c r="A22" s="136"/>
      <c r="B22" s="136"/>
      <c r="C22" s="135"/>
      <c r="D22" s="136"/>
      <c r="E22" s="135"/>
    </row>
    <row r="23" spans="1:6" x14ac:dyDescent="0.2">
      <c r="A23" s="136"/>
      <c r="B23" s="136"/>
      <c r="C23" s="135"/>
      <c r="D23" s="136"/>
      <c r="E23" s="135"/>
    </row>
    <row r="24" spans="1:6" ht="11.25" customHeight="1" x14ac:dyDescent="0.2">
      <c r="A24" s="110" t="s">
        <v>121</v>
      </c>
      <c r="B24" s="123"/>
      <c r="C24" s="122"/>
      <c r="D24" s="83" t="s">
        <v>116</v>
      </c>
    </row>
    <row r="25" spans="1:6" x14ac:dyDescent="0.2">
      <c r="A25" s="71"/>
      <c r="B25" s="71"/>
      <c r="C25" s="6"/>
      <c r="D25" s="134"/>
      <c r="E25" s="4"/>
      <c r="F25" s="71"/>
    </row>
    <row r="26" spans="1:6" ht="15" customHeight="1" x14ac:dyDescent="0.2">
      <c r="A26" s="121" t="s">
        <v>45</v>
      </c>
      <c r="B26" s="120" t="s">
        <v>46</v>
      </c>
      <c r="C26" s="118" t="s">
        <v>115</v>
      </c>
      <c r="D26" s="119" t="s">
        <v>114</v>
      </c>
      <c r="E26" s="133"/>
    </row>
    <row r="27" spans="1:6" ht="11.25" customHeight="1" x14ac:dyDescent="0.2">
      <c r="A27" s="131"/>
      <c r="B27" s="130"/>
      <c r="C27" s="129"/>
      <c r="D27" s="115"/>
      <c r="E27" s="9"/>
    </row>
    <row r="28" spans="1:6" ht="11.25" customHeight="1" x14ac:dyDescent="0.2">
      <c r="A28" s="131"/>
      <c r="B28" s="130"/>
      <c r="C28" s="129"/>
      <c r="D28" s="115"/>
      <c r="E28" s="9"/>
    </row>
    <row r="29" spans="1:6" ht="11.25" customHeight="1" x14ac:dyDescent="0.2">
      <c r="A29" s="131"/>
      <c r="B29" s="130"/>
      <c r="C29" s="129"/>
      <c r="D29" s="115"/>
      <c r="E29" s="9"/>
    </row>
    <row r="30" spans="1:6" ht="11.25" customHeight="1" x14ac:dyDescent="0.2">
      <c r="A30" s="131"/>
      <c r="B30" s="130"/>
      <c r="C30" s="129"/>
      <c r="D30" s="115"/>
      <c r="E30" s="9"/>
    </row>
    <row r="31" spans="1:6" ht="11.25" customHeight="1" x14ac:dyDescent="0.2">
      <c r="A31" s="131"/>
      <c r="B31" s="130"/>
      <c r="C31" s="129"/>
      <c r="D31" s="115"/>
      <c r="E31" s="9"/>
    </row>
    <row r="32" spans="1:6" ht="11.25" customHeight="1" x14ac:dyDescent="0.2">
      <c r="A32" s="131"/>
      <c r="B32" s="130"/>
      <c r="C32" s="129"/>
      <c r="D32" s="115"/>
      <c r="E32" s="9"/>
    </row>
    <row r="33" spans="1:5" ht="11.25" customHeight="1" x14ac:dyDescent="0.2">
      <c r="A33" s="131"/>
      <c r="B33" s="130"/>
      <c r="C33" s="129"/>
      <c r="D33" s="115"/>
      <c r="E33" s="9"/>
    </row>
    <row r="34" spans="1:5" ht="11.25" customHeight="1" x14ac:dyDescent="0.2">
      <c r="A34" s="131"/>
      <c r="B34" s="130"/>
      <c r="C34" s="129"/>
      <c r="D34" s="115"/>
      <c r="E34" s="9"/>
    </row>
    <row r="35" spans="1:5" ht="11.25" customHeight="1" x14ac:dyDescent="0.2">
      <c r="A35" s="131"/>
      <c r="B35" s="130"/>
      <c r="C35" s="129"/>
      <c r="D35" s="115"/>
      <c r="E35" s="9"/>
    </row>
    <row r="36" spans="1:5" ht="11.25" customHeight="1" x14ac:dyDescent="0.2">
      <c r="A36" s="131"/>
      <c r="B36" s="130"/>
      <c r="C36" s="129"/>
      <c r="D36" s="115"/>
      <c r="E36" s="9"/>
    </row>
    <row r="37" spans="1:5" ht="11.25" customHeight="1" x14ac:dyDescent="0.2">
      <c r="A37" s="131"/>
      <c r="B37" s="130"/>
      <c r="C37" s="129"/>
      <c r="D37" s="115"/>
      <c r="E37" s="9"/>
    </row>
    <row r="38" spans="1:5" ht="11.25" customHeight="1" x14ac:dyDescent="0.2">
      <c r="A38" s="131"/>
      <c r="B38" s="130"/>
      <c r="C38" s="129"/>
      <c r="D38" s="115"/>
      <c r="E38" s="9"/>
    </row>
    <row r="39" spans="1:5" ht="11.25" customHeight="1" x14ac:dyDescent="0.2">
      <c r="A39" s="131"/>
      <c r="B39" s="130"/>
      <c r="C39" s="129"/>
      <c r="D39" s="115"/>
      <c r="E39" s="9"/>
    </row>
    <row r="40" spans="1:5" ht="11.25" customHeight="1" x14ac:dyDescent="0.2">
      <c r="A40" s="131"/>
      <c r="B40" s="130"/>
      <c r="C40" s="129"/>
      <c r="D40" s="115"/>
      <c r="E40" s="9"/>
    </row>
    <row r="41" spans="1:5" ht="11.25" customHeight="1" x14ac:dyDescent="0.2">
      <c r="A41" s="131"/>
      <c r="B41" s="130"/>
      <c r="C41" s="129"/>
      <c r="D41" s="115"/>
      <c r="E41" s="9"/>
    </row>
    <row r="42" spans="1:5" ht="11.25" customHeight="1" x14ac:dyDescent="0.2">
      <c r="A42" s="131"/>
      <c r="B42" s="130"/>
      <c r="C42" s="129"/>
      <c r="D42" s="115"/>
      <c r="E42" s="9"/>
    </row>
    <row r="43" spans="1:5" ht="11.25" customHeight="1" x14ac:dyDescent="0.2">
      <c r="A43" s="131"/>
      <c r="B43" s="130"/>
      <c r="C43" s="129"/>
      <c r="D43" s="115"/>
      <c r="E43" s="9"/>
    </row>
    <row r="44" spans="1:5" ht="11.25" customHeight="1" x14ac:dyDescent="0.2">
      <c r="A44" s="131"/>
      <c r="B44" s="130"/>
      <c r="C44" s="129"/>
      <c r="D44" s="115"/>
      <c r="E44" s="9"/>
    </row>
    <row r="45" spans="1:5" ht="11.25" customHeight="1" x14ac:dyDescent="0.2">
      <c r="A45" s="131"/>
      <c r="B45" s="130"/>
      <c r="C45" s="129"/>
      <c r="D45" s="115"/>
      <c r="E45" s="9"/>
    </row>
    <row r="46" spans="1:5" ht="11.25" customHeight="1" x14ac:dyDescent="0.2">
      <c r="A46" s="131"/>
      <c r="B46" s="130"/>
      <c r="C46" s="129"/>
      <c r="D46" s="115"/>
      <c r="E46" s="9"/>
    </row>
    <row r="47" spans="1:5" ht="11.25" customHeight="1" x14ac:dyDescent="0.2">
      <c r="A47" s="131"/>
      <c r="B47" s="130"/>
      <c r="C47" s="129"/>
      <c r="D47" s="115"/>
      <c r="E47" s="9"/>
    </row>
    <row r="48" spans="1:5" ht="11.25" customHeight="1" x14ac:dyDescent="0.2">
      <c r="A48" s="131"/>
      <c r="B48" s="130"/>
      <c r="C48" s="129"/>
      <c r="D48" s="115"/>
      <c r="E48" s="9"/>
    </row>
    <row r="49" spans="1:6" ht="11.25" customHeight="1" x14ac:dyDescent="0.2">
      <c r="A49" s="131"/>
      <c r="B49" s="130"/>
      <c r="C49" s="129"/>
      <c r="D49" s="115"/>
      <c r="E49" s="9"/>
    </row>
    <row r="50" spans="1:6" ht="11.25" customHeight="1" x14ac:dyDescent="0.2">
      <c r="A50" s="131"/>
      <c r="B50" s="130"/>
      <c r="C50" s="129"/>
      <c r="D50" s="115"/>
      <c r="E50" s="9"/>
    </row>
    <row r="51" spans="1:6" ht="11.25" customHeight="1" x14ac:dyDescent="0.2">
      <c r="A51" s="131"/>
      <c r="B51" s="130"/>
      <c r="C51" s="129"/>
      <c r="D51" s="115"/>
      <c r="E51" s="9"/>
    </row>
    <row r="52" spans="1:6" x14ac:dyDescent="0.2">
      <c r="A52" s="128"/>
      <c r="B52" s="128" t="s">
        <v>120</v>
      </c>
      <c r="C52" s="127">
        <f>SUM(C27:C51)</f>
        <v>0</v>
      </c>
      <c r="D52" s="132"/>
      <c r="E52" s="10"/>
    </row>
    <row r="53" spans="1:6" x14ac:dyDescent="0.2">
      <c r="A53" s="47"/>
      <c r="B53" s="47"/>
      <c r="C53" s="124"/>
      <c r="D53" s="47"/>
      <c r="E53" s="124"/>
      <c r="F53" s="71"/>
    </row>
    <row r="54" spans="1:6" x14ac:dyDescent="0.2">
      <c r="A54" s="47"/>
      <c r="B54" s="47"/>
      <c r="C54" s="124"/>
      <c r="D54" s="47"/>
      <c r="E54" s="124"/>
      <c r="F54" s="71"/>
    </row>
    <row r="55" spans="1:6" ht="11.25" customHeight="1" x14ac:dyDescent="0.2">
      <c r="A55" s="110" t="s">
        <v>119</v>
      </c>
      <c r="B55" s="123"/>
      <c r="C55" s="122"/>
      <c r="D55" s="71"/>
      <c r="E55" s="83" t="s">
        <v>116</v>
      </c>
    </row>
    <row r="56" spans="1:6" x14ac:dyDescent="0.2">
      <c r="A56" s="71"/>
      <c r="B56" s="71"/>
      <c r="C56" s="6"/>
      <c r="D56" s="71"/>
      <c r="E56" s="6"/>
      <c r="F56" s="71"/>
    </row>
    <row r="57" spans="1:6" ht="15" customHeight="1" x14ac:dyDescent="0.2">
      <c r="A57" s="121" t="s">
        <v>45</v>
      </c>
      <c r="B57" s="120" t="s">
        <v>46</v>
      </c>
      <c r="C57" s="118" t="s">
        <v>115</v>
      </c>
      <c r="D57" s="119" t="s">
        <v>114</v>
      </c>
      <c r="E57" s="118" t="s">
        <v>113</v>
      </c>
      <c r="F57" s="117"/>
    </row>
    <row r="58" spans="1:6" x14ac:dyDescent="0.2">
      <c r="A58" s="131"/>
      <c r="B58" s="130"/>
      <c r="C58" s="129"/>
      <c r="D58" s="129"/>
      <c r="E58" s="115"/>
      <c r="F58" s="9"/>
    </row>
    <row r="59" spans="1:6" x14ac:dyDescent="0.2">
      <c r="A59" s="131"/>
      <c r="B59" s="130"/>
      <c r="C59" s="129"/>
      <c r="D59" s="129"/>
      <c r="E59" s="115"/>
      <c r="F59" s="9"/>
    </row>
    <row r="60" spans="1:6" x14ac:dyDescent="0.2">
      <c r="A60" s="131"/>
      <c r="B60" s="130"/>
      <c r="C60" s="129"/>
      <c r="D60" s="129"/>
      <c r="E60" s="115"/>
      <c r="F60" s="9"/>
    </row>
    <row r="61" spans="1:6" x14ac:dyDescent="0.2">
      <c r="A61" s="131"/>
      <c r="B61" s="130"/>
      <c r="C61" s="129"/>
      <c r="D61" s="129"/>
      <c r="E61" s="115"/>
      <c r="F61" s="9"/>
    </row>
    <row r="62" spans="1:6" x14ac:dyDescent="0.2">
      <c r="A62" s="131"/>
      <c r="B62" s="130"/>
      <c r="C62" s="129"/>
      <c r="D62" s="129"/>
      <c r="E62" s="115"/>
      <c r="F62" s="9"/>
    </row>
    <row r="63" spans="1:6" x14ac:dyDescent="0.2">
      <c r="A63" s="131"/>
      <c r="B63" s="130"/>
      <c r="C63" s="129"/>
      <c r="D63" s="129"/>
      <c r="E63" s="115"/>
      <c r="F63" s="9"/>
    </row>
    <row r="64" spans="1:6" x14ac:dyDescent="0.2">
      <c r="A64" s="131"/>
      <c r="B64" s="130"/>
      <c r="C64" s="129"/>
      <c r="D64" s="129"/>
      <c r="E64" s="115"/>
      <c r="F64" s="9"/>
    </row>
    <row r="65" spans="1:6" x14ac:dyDescent="0.2">
      <c r="A65" s="128"/>
      <c r="B65" s="128" t="s">
        <v>118</v>
      </c>
      <c r="C65" s="127">
        <f>SUM(C58:C64)</f>
        <v>0</v>
      </c>
      <c r="D65" s="126"/>
      <c r="E65" s="125"/>
      <c r="F65" s="10"/>
    </row>
    <row r="66" spans="1:6" x14ac:dyDescent="0.2">
      <c r="A66" s="47"/>
      <c r="B66" s="47"/>
      <c r="C66" s="124"/>
      <c r="D66" s="47"/>
      <c r="E66" s="124"/>
      <c r="F66" s="71"/>
    </row>
    <row r="67" spans="1:6" x14ac:dyDescent="0.2">
      <c r="A67" s="47"/>
      <c r="B67" s="47"/>
      <c r="C67" s="124"/>
      <c r="D67" s="47"/>
      <c r="E67" s="124"/>
      <c r="F67" s="71"/>
    </row>
    <row r="68" spans="1:6" ht="11.25" customHeight="1" x14ac:dyDescent="0.2">
      <c r="A68" s="110" t="s">
        <v>117</v>
      </c>
      <c r="B68" s="123"/>
      <c r="C68" s="122"/>
      <c r="D68" s="71"/>
      <c r="E68" s="83" t="s">
        <v>116</v>
      </c>
    </row>
    <row r="69" spans="1:6" x14ac:dyDescent="0.2">
      <c r="A69" s="71"/>
      <c r="B69" s="71"/>
      <c r="C69" s="6"/>
      <c r="D69" s="71"/>
      <c r="E69" s="6"/>
      <c r="F69" s="71"/>
    </row>
    <row r="70" spans="1:6" ht="15" customHeight="1" x14ac:dyDescent="0.2">
      <c r="A70" s="121" t="s">
        <v>45</v>
      </c>
      <c r="B70" s="120" t="s">
        <v>46</v>
      </c>
      <c r="C70" s="118" t="s">
        <v>115</v>
      </c>
      <c r="D70" s="119" t="s">
        <v>114</v>
      </c>
      <c r="E70" s="118" t="s">
        <v>113</v>
      </c>
      <c r="F70" s="117"/>
    </row>
    <row r="71" spans="1:6" x14ac:dyDescent="0.2">
      <c r="A71" s="116"/>
      <c r="B71" s="116"/>
      <c r="C71" s="115"/>
      <c r="D71" s="115"/>
      <c r="E71" s="115"/>
      <c r="F71" s="9"/>
    </row>
    <row r="72" spans="1:6" x14ac:dyDescent="0.2">
      <c r="A72" s="116"/>
      <c r="B72" s="116"/>
      <c r="C72" s="115"/>
      <c r="D72" s="115"/>
      <c r="E72" s="115"/>
      <c r="F72" s="9"/>
    </row>
    <row r="73" spans="1:6" x14ac:dyDescent="0.2">
      <c r="A73" s="116"/>
      <c r="B73" s="116"/>
      <c r="C73" s="115"/>
      <c r="D73" s="115"/>
      <c r="E73" s="115"/>
      <c r="F73" s="9"/>
    </row>
    <row r="74" spans="1:6" x14ac:dyDescent="0.2">
      <c r="A74" s="116"/>
      <c r="B74" s="116"/>
      <c r="C74" s="115"/>
      <c r="D74" s="115"/>
      <c r="E74" s="115"/>
      <c r="F74" s="9"/>
    </row>
    <row r="75" spans="1:6" x14ac:dyDescent="0.2">
      <c r="A75" s="116"/>
      <c r="B75" s="116"/>
      <c r="C75" s="115"/>
      <c r="D75" s="115"/>
      <c r="E75" s="115"/>
      <c r="F75" s="9"/>
    </row>
    <row r="76" spans="1:6" x14ac:dyDescent="0.2">
      <c r="A76" s="116"/>
      <c r="B76" s="116"/>
      <c r="C76" s="115"/>
      <c r="D76" s="115"/>
      <c r="E76" s="115"/>
      <c r="F76" s="9"/>
    </row>
    <row r="77" spans="1:6" x14ac:dyDescent="0.2">
      <c r="A77" s="116"/>
      <c r="B77" s="116"/>
      <c r="C77" s="115"/>
      <c r="D77" s="115"/>
      <c r="E77" s="115"/>
      <c r="F77" s="9"/>
    </row>
    <row r="78" spans="1:6" x14ac:dyDescent="0.2">
      <c r="A78" s="114"/>
      <c r="B78" s="114" t="s">
        <v>112</v>
      </c>
      <c r="C78" s="113">
        <f>SUM(C71:C77)</f>
        <v>0</v>
      </c>
      <c r="D78" s="112"/>
      <c r="E78" s="111"/>
      <c r="F78" s="10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100" workbookViewId="0">
      <selection activeCell="A8" sqref="A8:XFD8"/>
    </sheetView>
  </sheetViews>
  <sheetFormatPr baseColWidth="10" defaultRowHeight="11.25" x14ac:dyDescent="0.2"/>
  <cols>
    <col min="1" max="1" width="20.7109375" style="71" customWidth="1"/>
    <col min="2" max="2" width="50.7109375" style="71" customWidth="1"/>
    <col min="3" max="5" width="17.7109375" style="6" customWidth="1"/>
    <col min="6" max="7" width="17.7109375" style="71" customWidth="1"/>
    <col min="8" max="16384" width="11.42578125" style="71"/>
  </cols>
  <sheetData>
    <row r="1" spans="1:7" s="11" customFormat="1" ht="11.25" customHeight="1" x14ac:dyDescent="0.2">
      <c r="A1" s="20" t="s">
        <v>43</v>
      </c>
      <c r="B1" s="20"/>
      <c r="C1" s="12"/>
      <c r="D1" s="12"/>
      <c r="E1" s="12"/>
      <c r="F1" s="254"/>
      <c r="G1" s="5"/>
    </row>
    <row r="2" spans="1:7" s="11" customFormat="1" ht="11.25" customHeight="1" x14ac:dyDescent="0.2">
      <c r="A2" s="20" t="s">
        <v>0</v>
      </c>
      <c r="B2" s="20"/>
      <c r="C2" s="12"/>
      <c r="D2" s="12"/>
      <c r="E2" s="12"/>
    </row>
    <row r="3" spans="1:7" s="11" customFormat="1" x14ac:dyDescent="0.2">
      <c r="C3" s="12"/>
      <c r="D3" s="12"/>
      <c r="E3" s="12"/>
    </row>
    <row r="4" spans="1:7" s="11" customFormat="1" x14ac:dyDescent="0.2">
      <c r="C4" s="12"/>
      <c r="D4" s="12"/>
      <c r="E4" s="12"/>
    </row>
    <row r="5" spans="1:7" s="11" customFormat="1" ht="11.25" customHeight="1" x14ac:dyDescent="0.2">
      <c r="A5" s="110" t="s">
        <v>241</v>
      </c>
      <c r="B5" s="110"/>
      <c r="C5" s="12"/>
      <c r="D5" s="12"/>
      <c r="E5" s="12"/>
      <c r="G5" s="83" t="s">
        <v>240</v>
      </c>
    </row>
    <row r="6" spans="1:7" s="23" customFormat="1" x14ac:dyDescent="0.2">
      <c r="A6" s="174"/>
      <c r="B6" s="174"/>
      <c r="C6" s="22"/>
      <c r="D6" s="230"/>
      <c r="E6" s="230"/>
    </row>
    <row r="7" spans="1:7" ht="15" customHeight="1" x14ac:dyDescent="0.2">
      <c r="A7" s="121" t="s">
        <v>45</v>
      </c>
      <c r="B7" s="120" t="s">
        <v>46</v>
      </c>
      <c r="C7" s="186" t="s">
        <v>47</v>
      </c>
      <c r="D7" s="186" t="s">
        <v>48</v>
      </c>
      <c r="E7" s="253" t="s">
        <v>239</v>
      </c>
      <c r="F7" s="209" t="s">
        <v>114</v>
      </c>
      <c r="G7" s="209" t="s">
        <v>211</v>
      </c>
    </row>
    <row r="8" spans="1:7" x14ac:dyDescent="0.2">
      <c r="A8" s="131" t="s">
        <v>1013</v>
      </c>
      <c r="B8" s="131" t="s">
        <v>1014</v>
      </c>
      <c r="C8" s="147">
        <v>79700086</v>
      </c>
      <c r="D8" s="147">
        <v>79700086</v>
      </c>
      <c r="E8" s="147">
        <v>0</v>
      </c>
      <c r="F8" s="208" t="s">
        <v>1015</v>
      </c>
      <c r="G8" s="180" t="s">
        <v>1016</v>
      </c>
    </row>
    <row r="9" spans="1:7" x14ac:dyDescent="0.2">
      <c r="A9" s="131"/>
      <c r="B9" s="131"/>
      <c r="C9" s="147"/>
      <c r="D9" s="147"/>
      <c r="E9" s="147"/>
      <c r="F9" s="147"/>
      <c r="G9" s="180"/>
    </row>
    <row r="10" spans="1:7" x14ac:dyDescent="0.2">
      <c r="A10" s="131"/>
      <c r="B10" s="131"/>
      <c r="C10" s="147"/>
      <c r="D10" s="147"/>
      <c r="E10" s="147"/>
      <c r="F10" s="180"/>
      <c r="G10" s="180"/>
    </row>
    <row r="11" spans="1:7" x14ac:dyDescent="0.2">
      <c r="A11" s="131"/>
      <c r="B11" s="131"/>
      <c r="C11" s="147"/>
      <c r="D11" s="147"/>
      <c r="E11" s="147"/>
      <c r="F11" s="180"/>
      <c r="G11" s="180"/>
    </row>
    <row r="12" spans="1:7" x14ac:dyDescent="0.2">
      <c r="A12" s="131"/>
      <c r="B12" s="131"/>
      <c r="C12" s="147"/>
      <c r="D12" s="147"/>
      <c r="E12" s="147"/>
      <c r="F12" s="180"/>
      <c r="G12" s="180"/>
    </row>
    <row r="13" spans="1:7" x14ac:dyDescent="0.2">
      <c r="A13" s="131"/>
      <c r="B13" s="131"/>
      <c r="C13" s="147"/>
      <c r="D13" s="147"/>
      <c r="E13" s="147"/>
      <c r="F13" s="180"/>
      <c r="G13" s="180"/>
    </row>
    <row r="14" spans="1:7" x14ac:dyDescent="0.2">
      <c r="A14" s="177"/>
      <c r="B14" s="146" t="s">
        <v>238</v>
      </c>
      <c r="C14" s="132">
        <f>SUM(C8:C13)</f>
        <v>79700086</v>
      </c>
      <c r="D14" s="132">
        <f>SUM(D8:D13)</f>
        <v>79700086</v>
      </c>
      <c r="E14" s="112">
        <f>SUM(E8:E13)</f>
        <v>0</v>
      </c>
      <c r="F14" s="252"/>
      <c r="G14" s="252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zoomScaleSheetLayoutView="100" workbookViewId="0">
      <selection activeCell="A8" sqref="A8:XFD13"/>
    </sheetView>
  </sheetViews>
  <sheetFormatPr baseColWidth="10" defaultRowHeight="11.25" x14ac:dyDescent="0.2"/>
  <cols>
    <col min="1" max="1" width="20.7109375" style="71" customWidth="1"/>
    <col min="2" max="2" width="50.7109375" style="71" customWidth="1"/>
    <col min="3" max="5" width="17.7109375" style="6" customWidth="1"/>
    <col min="6" max="6" width="17.7109375" style="71" customWidth="1"/>
    <col min="7" max="16384" width="11.42578125" style="71"/>
  </cols>
  <sheetData>
    <row r="1" spans="1:6" s="11" customFormat="1" x14ac:dyDescent="0.2">
      <c r="A1" s="20" t="s">
        <v>43</v>
      </c>
      <c r="B1" s="20"/>
      <c r="C1" s="12"/>
      <c r="D1" s="12"/>
      <c r="E1" s="12"/>
      <c r="F1" s="5"/>
    </row>
    <row r="2" spans="1:6" s="11" customFormat="1" x14ac:dyDescent="0.2">
      <c r="A2" s="20" t="s">
        <v>0</v>
      </c>
      <c r="B2" s="20"/>
      <c r="C2" s="12"/>
      <c r="D2" s="12"/>
      <c r="E2" s="12"/>
    </row>
    <row r="3" spans="1:6" s="11" customFormat="1" x14ac:dyDescent="0.2">
      <c r="C3" s="12"/>
      <c r="D3" s="12"/>
      <c r="E3" s="12"/>
    </row>
    <row r="4" spans="1:6" s="11" customFormat="1" x14ac:dyDescent="0.2">
      <c r="C4" s="12"/>
      <c r="D4" s="12"/>
      <c r="E4" s="12"/>
    </row>
    <row r="5" spans="1:6" s="11" customFormat="1" ht="11.25" customHeight="1" x14ac:dyDescent="0.2">
      <c r="A5" s="110" t="s">
        <v>244</v>
      </c>
      <c r="B5" s="110"/>
      <c r="C5" s="12"/>
      <c r="D5" s="12"/>
      <c r="E5" s="12"/>
      <c r="F5" s="83" t="s">
        <v>243</v>
      </c>
    </row>
    <row r="6" spans="1:6" s="23" customFormat="1" x14ac:dyDescent="0.2">
      <c r="A6" s="174"/>
      <c r="B6" s="174"/>
      <c r="C6" s="22"/>
      <c r="D6" s="230"/>
      <c r="E6" s="230"/>
    </row>
    <row r="7" spans="1:6" ht="15" customHeight="1" x14ac:dyDescent="0.2">
      <c r="A7" s="121" t="s">
        <v>45</v>
      </c>
      <c r="B7" s="120" t="s">
        <v>46</v>
      </c>
      <c r="C7" s="186" t="s">
        <v>47</v>
      </c>
      <c r="D7" s="186" t="s">
        <v>48</v>
      </c>
      <c r="E7" s="253" t="s">
        <v>239</v>
      </c>
      <c r="F7" s="253" t="s">
        <v>211</v>
      </c>
    </row>
    <row r="8" spans="1:6" x14ac:dyDescent="0.2">
      <c r="A8" s="131" t="s">
        <v>1017</v>
      </c>
      <c r="B8" s="131" t="s">
        <v>1018</v>
      </c>
      <c r="C8" s="147">
        <v>0</v>
      </c>
      <c r="D8" s="147">
        <v>26913448.710000001</v>
      </c>
      <c r="E8" s="147">
        <v>26913448.710000001</v>
      </c>
      <c r="F8" s="255" t="s">
        <v>1019</v>
      </c>
    </row>
    <row r="9" spans="1:6" x14ac:dyDescent="0.2">
      <c r="A9" s="131" t="s">
        <v>1020</v>
      </c>
      <c r="B9" s="131" t="s">
        <v>1021</v>
      </c>
      <c r="C9" s="147">
        <v>18489388.829999998</v>
      </c>
      <c r="D9" s="147">
        <v>18489388.829999998</v>
      </c>
      <c r="E9" s="147">
        <v>0</v>
      </c>
      <c r="F9" s="255"/>
    </row>
    <row r="10" spans="1:6" x14ac:dyDescent="0.2">
      <c r="A10" s="131" t="s">
        <v>1022</v>
      </c>
      <c r="B10" s="131" t="s">
        <v>1023</v>
      </c>
      <c r="C10" s="147">
        <v>4756549.16</v>
      </c>
      <c r="D10" s="147">
        <v>4756549.16</v>
      </c>
      <c r="E10" s="147">
        <v>0</v>
      </c>
      <c r="F10" s="255"/>
    </row>
    <row r="11" spans="1:6" x14ac:dyDescent="0.2">
      <c r="A11" s="131" t="s">
        <v>1024</v>
      </c>
      <c r="B11" s="131" t="s">
        <v>1025</v>
      </c>
      <c r="C11" s="147">
        <v>1223327.25</v>
      </c>
      <c r="D11" s="147">
        <v>1223327.25</v>
      </c>
      <c r="E11" s="147">
        <v>0</v>
      </c>
      <c r="F11" s="255"/>
    </row>
    <row r="12" spans="1:6" x14ac:dyDescent="0.2">
      <c r="A12" s="131" t="s">
        <v>1026</v>
      </c>
      <c r="B12" s="131" t="s">
        <v>1027</v>
      </c>
      <c r="C12" s="147">
        <v>-40777.11</v>
      </c>
      <c r="D12" s="147">
        <v>-40777.11</v>
      </c>
      <c r="E12" s="147">
        <v>0</v>
      </c>
      <c r="F12" s="255"/>
    </row>
    <row r="13" spans="1:6" x14ac:dyDescent="0.2">
      <c r="A13" s="131" t="s">
        <v>1028</v>
      </c>
      <c r="B13" s="131" t="s">
        <v>1029</v>
      </c>
      <c r="C13" s="147">
        <v>6851847.2199999997</v>
      </c>
      <c r="D13" s="147">
        <v>6851847.2199999997</v>
      </c>
      <c r="E13" s="147">
        <v>0</v>
      </c>
      <c r="F13" s="255"/>
    </row>
    <row r="14" spans="1:6" x14ac:dyDescent="0.2">
      <c r="A14" s="131"/>
      <c r="B14" s="131"/>
      <c r="C14" s="147"/>
      <c r="D14" s="147"/>
      <c r="E14" s="147"/>
      <c r="F14" s="255"/>
    </row>
    <row r="15" spans="1:6" x14ac:dyDescent="0.2">
      <c r="A15" s="131"/>
      <c r="B15" s="131"/>
      <c r="C15" s="147"/>
      <c r="D15" s="147"/>
      <c r="E15" s="147"/>
      <c r="F15" s="255"/>
    </row>
    <row r="16" spans="1:6" x14ac:dyDescent="0.2">
      <c r="A16" s="131"/>
      <c r="B16" s="131"/>
      <c r="C16" s="147"/>
      <c r="D16" s="147"/>
      <c r="E16" s="147"/>
      <c r="F16" s="255"/>
    </row>
    <row r="17" spans="1:6" x14ac:dyDescent="0.2">
      <c r="A17" s="131"/>
      <c r="B17" s="131"/>
      <c r="C17" s="147"/>
      <c r="D17" s="147"/>
      <c r="E17" s="147"/>
      <c r="F17" s="255"/>
    </row>
    <row r="18" spans="1:6" x14ac:dyDescent="0.2">
      <c r="A18" s="131"/>
      <c r="B18" s="131"/>
      <c r="C18" s="147"/>
      <c r="D18" s="147"/>
      <c r="E18" s="147"/>
      <c r="F18" s="255"/>
    </row>
    <row r="19" spans="1:6" x14ac:dyDescent="0.2">
      <c r="A19" s="131"/>
      <c r="B19" s="131"/>
      <c r="C19" s="147"/>
      <c r="D19" s="147"/>
      <c r="E19" s="147"/>
      <c r="F19" s="255"/>
    </row>
    <row r="20" spans="1:6" x14ac:dyDescent="0.2">
      <c r="A20" s="131"/>
      <c r="B20" s="131"/>
      <c r="C20" s="147"/>
      <c r="D20" s="147"/>
      <c r="E20" s="147"/>
      <c r="F20" s="255"/>
    </row>
    <row r="21" spans="1:6" x14ac:dyDescent="0.2">
      <c r="A21" s="131"/>
      <c r="B21" s="131"/>
      <c r="C21" s="147"/>
      <c r="D21" s="147"/>
      <c r="E21" s="147"/>
      <c r="F21" s="255"/>
    </row>
    <row r="22" spans="1:6" x14ac:dyDescent="0.2">
      <c r="A22" s="131"/>
      <c r="B22" s="131"/>
      <c r="C22" s="147"/>
      <c r="D22" s="147"/>
      <c r="E22" s="147"/>
      <c r="F22" s="255"/>
    </row>
    <row r="23" spans="1:6" x14ac:dyDescent="0.2">
      <c r="A23" s="146"/>
      <c r="B23" s="146" t="s">
        <v>242</v>
      </c>
      <c r="C23" s="145">
        <f>SUM(C8:C22)</f>
        <v>31280335.349999998</v>
      </c>
      <c r="D23" s="145">
        <f>SUM(D8:D22)</f>
        <v>58193784.060000002</v>
      </c>
      <c r="E23" s="145">
        <f>SUM(E8:E22)</f>
        <v>26913448.710000001</v>
      </c>
      <c r="F23" s="146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zoomScaleNormal="100" zoomScaleSheetLayoutView="100" workbookViewId="0">
      <selection activeCell="C33" sqref="C33"/>
    </sheetView>
  </sheetViews>
  <sheetFormatPr baseColWidth="10" defaultRowHeight="11.25" x14ac:dyDescent="0.2"/>
  <cols>
    <col min="1" max="1" width="20.7109375" style="47" customWidth="1"/>
    <col min="2" max="2" width="50.7109375" style="47" customWidth="1"/>
    <col min="3" max="5" width="17.7109375" style="34" customWidth="1"/>
    <col min="6" max="16384" width="11.42578125" style="71"/>
  </cols>
  <sheetData>
    <row r="1" spans="1:5" s="11" customFormat="1" x14ac:dyDescent="0.2">
      <c r="A1" s="20" t="s">
        <v>43</v>
      </c>
      <c r="B1" s="20"/>
      <c r="C1" s="21"/>
      <c r="D1" s="21"/>
      <c r="E1" s="156"/>
    </row>
    <row r="2" spans="1:5" s="11" customFormat="1" x14ac:dyDescent="0.2">
      <c r="A2" s="20" t="s">
        <v>0</v>
      </c>
      <c r="B2" s="20"/>
      <c r="C2" s="21"/>
      <c r="D2" s="21"/>
      <c r="E2" s="21"/>
    </row>
    <row r="3" spans="1:5" s="11" customFormat="1" x14ac:dyDescent="0.2">
      <c r="C3" s="21"/>
      <c r="D3" s="21"/>
      <c r="E3" s="21"/>
    </row>
    <row r="4" spans="1:5" s="11" customFormat="1" x14ac:dyDescent="0.2">
      <c r="C4" s="21"/>
      <c r="D4" s="21"/>
      <c r="E4" s="21"/>
    </row>
    <row r="5" spans="1:5" s="11" customFormat="1" ht="11.25" customHeight="1" x14ac:dyDescent="0.2">
      <c r="A5" s="202" t="s">
        <v>247</v>
      </c>
      <c r="C5" s="21"/>
      <c r="D5" s="21"/>
      <c r="E5" s="259" t="s">
        <v>246</v>
      </c>
    </row>
    <row r="6" spans="1:5" s="23" customFormat="1" x14ac:dyDescent="0.2">
      <c r="A6" s="117"/>
      <c r="B6" s="117"/>
      <c r="C6" s="258"/>
      <c r="D6" s="257"/>
      <c r="E6" s="257"/>
    </row>
    <row r="7" spans="1:5" ht="15" customHeight="1" x14ac:dyDescent="0.2">
      <c r="A7" s="121" t="s">
        <v>45</v>
      </c>
      <c r="B7" s="120" t="s">
        <v>46</v>
      </c>
      <c r="C7" s="186" t="s">
        <v>47</v>
      </c>
      <c r="D7" s="186" t="s">
        <v>48</v>
      </c>
      <c r="E7" s="186" t="s">
        <v>49</v>
      </c>
    </row>
    <row r="8" spans="1:5" x14ac:dyDescent="0.2">
      <c r="A8" s="180" t="s">
        <v>1030</v>
      </c>
      <c r="B8" s="180" t="s">
        <v>1031</v>
      </c>
      <c r="C8" s="147">
        <v>77200</v>
      </c>
      <c r="D8" s="147">
        <v>88200</v>
      </c>
      <c r="E8" s="147">
        <v>11000</v>
      </c>
    </row>
    <row r="9" spans="1:5" x14ac:dyDescent="0.2">
      <c r="A9" s="180" t="s">
        <v>1032</v>
      </c>
      <c r="B9" s="180" t="s">
        <v>1033</v>
      </c>
      <c r="C9" s="147">
        <v>145.80000000000001</v>
      </c>
      <c r="D9" s="147">
        <v>0</v>
      </c>
      <c r="E9" s="147">
        <v>-145.80000000000001</v>
      </c>
    </row>
    <row r="10" spans="1:5" x14ac:dyDescent="0.2">
      <c r="A10" s="180" t="s">
        <v>1034</v>
      </c>
      <c r="B10" s="180" t="s">
        <v>1035</v>
      </c>
      <c r="C10" s="147">
        <v>10805</v>
      </c>
      <c r="D10" s="147">
        <v>0</v>
      </c>
      <c r="E10" s="147">
        <v>-10805</v>
      </c>
    </row>
    <row r="11" spans="1:5" x14ac:dyDescent="0.2">
      <c r="A11" s="180"/>
      <c r="B11" s="180"/>
      <c r="C11" s="147"/>
      <c r="D11" s="147"/>
      <c r="E11" s="147"/>
    </row>
    <row r="12" spans="1:5" x14ac:dyDescent="0.2">
      <c r="A12" s="180" t="s">
        <v>1036</v>
      </c>
      <c r="B12" s="180" t="s">
        <v>1037</v>
      </c>
      <c r="C12" s="147">
        <v>5150842.4800000004</v>
      </c>
      <c r="D12" s="147">
        <v>20640163.870000001</v>
      </c>
      <c r="E12" s="147">
        <v>15489321.390000001</v>
      </c>
    </row>
    <row r="13" spans="1:5" x14ac:dyDescent="0.2">
      <c r="A13" s="180" t="s">
        <v>1038</v>
      </c>
      <c r="B13" s="180" t="s">
        <v>1039</v>
      </c>
      <c r="C13" s="147">
        <v>1623111.3</v>
      </c>
      <c r="D13" s="147">
        <v>694572.13</v>
      </c>
      <c r="E13" s="147">
        <v>-928539.17</v>
      </c>
    </row>
    <row r="14" spans="1:5" x14ac:dyDescent="0.2">
      <c r="A14" s="180" t="s">
        <v>1040</v>
      </c>
      <c r="B14" s="180" t="s">
        <v>1041</v>
      </c>
      <c r="C14" s="147">
        <v>512507.41</v>
      </c>
      <c r="D14" s="147">
        <v>1022040.23</v>
      </c>
      <c r="E14" s="147">
        <v>509532.82</v>
      </c>
    </row>
    <row r="15" spans="1:5" x14ac:dyDescent="0.2">
      <c r="A15" s="180" t="s">
        <v>1042</v>
      </c>
      <c r="B15" s="180" t="s">
        <v>1043</v>
      </c>
      <c r="C15" s="147">
        <v>5755918.5599999996</v>
      </c>
      <c r="D15" s="147">
        <v>5939894.3899999997</v>
      </c>
      <c r="E15" s="147">
        <v>183975.83000000007</v>
      </c>
    </row>
    <row r="16" spans="1:5" x14ac:dyDescent="0.2">
      <c r="A16" s="180" t="s">
        <v>1044</v>
      </c>
      <c r="B16" s="180" t="s">
        <v>1045</v>
      </c>
      <c r="C16" s="147">
        <v>3345</v>
      </c>
      <c r="D16" s="147">
        <v>10737.24</v>
      </c>
      <c r="E16" s="147">
        <v>7392.24</v>
      </c>
    </row>
    <row r="17" spans="1:5" x14ac:dyDescent="0.2">
      <c r="A17" s="180" t="s">
        <v>1046</v>
      </c>
      <c r="B17" s="180" t="s">
        <v>1047</v>
      </c>
      <c r="C17" s="147">
        <v>25232.97</v>
      </c>
      <c r="D17" s="147">
        <v>463.99</v>
      </c>
      <c r="E17" s="147">
        <v>-24768.98</v>
      </c>
    </row>
    <row r="18" spans="1:5" x14ac:dyDescent="0.2">
      <c r="A18" s="180"/>
      <c r="B18" s="180"/>
      <c r="C18" s="147"/>
      <c r="D18" s="147"/>
      <c r="E18" s="147"/>
    </row>
    <row r="19" spans="1:5" x14ac:dyDescent="0.2">
      <c r="A19" s="180" t="s">
        <v>1048</v>
      </c>
      <c r="B19" s="180" t="s">
        <v>1049</v>
      </c>
      <c r="C19" s="147">
        <v>1261394.6299999999</v>
      </c>
      <c r="D19" s="147">
        <v>56811.22</v>
      </c>
      <c r="E19" s="147">
        <v>-1204583.4099999999</v>
      </c>
    </row>
    <row r="20" spans="1:5" x14ac:dyDescent="0.2">
      <c r="A20" s="180"/>
      <c r="B20" s="180"/>
      <c r="C20" s="147"/>
      <c r="D20" s="147"/>
      <c r="E20" s="147"/>
    </row>
    <row r="21" spans="1:5" x14ac:dyDescent="0.2">
      <c r="A21" s="180" t="s">
        <v>1050</v>
      </c>
      <c r="B21" s="180" t="s">
        <v>1051</v>
      </c>
      <c r="C21" s="147">
        <v>35750.31</v>
      </c>
      <c r="D21" s="147">
        <v>611255.89</v>
      </c>
      <c r="E21" s="147">
        <v>575505.58000000007</v>
      </c>
    </row>
    <row r="22" spans="1:5" x14ac:dyDescent="0.2">
      <c r="A22" s="180"/>
      <c r="B22" s="180"/>
      <c r="C22" s="147"/>
      <c r="D22" s="147"/>
      <c r="E22" s="147"/>
    </row>
    <row r="23" spans="1:5" x14ac:dyDescent="0.2">
      <c r="A23" s="180"/>
      <c r="B23" s="180"/>
      <c r="C23" s="147"/>
      <c r="D23" s="147"/>
      <c r="E23" s="147"/>
    </row>
    <row r="24" spans="1:5" s="7" customFormat="1" x14ac:dyDescent="0.2">
      <c r="A24" s="146"/>
      <c r="B24" s="146" t="s">
        <v>245</v>
      </c>
      <c r="C24" s="145">
        <f>SUM(C8:C23)</f>
        <v>14456253.460000003</v>
      </c>
      <c r="D24" s="145">
        <f>SUM(D8:D23)</f>
        <v>29064138.959999997</v>
      </c>
      <c r="E24" s="145">
        <f>SUM(E8:E23)</f>
        <v>14607885.5</v>
      </c>
    </row>
    <row r="25" spans="1:5" s="7" customFormat="1" x14ac:dyDescent="0.2">
      <c r="A25" s="242"/>
      <c r="B25" s="242"/>
      <c r="C25" s="256"/>
      <c r="D25" s="256"/>
      <c r="E25" s="256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zoomScaleNormal="100" zoomScaleSheetLayoutView="100" workbookViewId="0">
      <selection activeCell="D62" sqref="D62"/>
    </sheetView>
  </sheetViews>
  <sheetFormatPr baseColWidth="10" defaultRowHeight="11.25" x14ac:dyDescent="0.2"/>
  <cols>
    <col min="1" max="1" width="20.7109375" style="47" customWidth="1"/>
    <col min="2" max="2" width="50.7109375" style="47" customWidth="1"/>
    <col min="3" max="3" width="17.7109375" style="34" customWidth="1"/>
    <col min="4" max="4" width="17.7109375" style="35" customWidth="1"/>
    <col min="5" max="16384" width="11.42578125" style="71"/>
  </cols>
  <sheetData>
    <row r="1" spans="1:4" s="11" customFormat="1" x14ac:dyDescent="0.2">
      <c r="A1" s="20" t="s">
        <v>43</v>
      </c>
      <c r="B1" s="20"/>
      <c r="C1" s="271"/>
      <c r="D1" s="273"/>
    </row>
    <row r="2" spans="1:4" s="11" customFormat="1" x14ac:dyDescent="0.2">
      <c r="A2" s="20" t="s">
        <v>0</v>
      </c>
      <c r="B2" s="20"/>
      <c r="C2" s="271"/>
      <c r="D2" s="272"/>
    </row>
    <row r="3" spans="1:4" s="11" customFormat="1" x14ac:dyDescent="0.2">
      <c r="A3" s="20"/>
      <c r="B3" s="20"/>
      <c r="C3" s="271"/>
      <c r="D3" s="272"/>
    </row>
    <row r="4" spans="1:4" s="11" customFormat="1" x14ac:dyDescent="0.2">
      <c r="C4" s="271"/>
      <c r="D4" s="272"/>
    </row>
    <row r="5" spans="1:4" s="11" customFormat="1" ht="11.25" customHeight="1" x14ac:dyDescent="0.2">
      <c r="A5" s="353" t="s">
        <v>252</v>
      </c>
      <c r="B5" s="354"/>
      <c r="C5" s="271"/>
      <c r="D5" s="270" t="s">
        <v>250</v>
      </c>
    </row>
    <row r="6" spans="1:4" x14ac:dyDescent="0.2">
      <c r="A6" s="269"/>
      <c r="B6" s="269"/>
      <c r="C6" s="268"/>
      <c r="D6" s="267"/>
    </row>
    <row r="7" spans="1:4" ht="15" customHeight="1" x14ac:dyDescent="0.2">
      <c r="A7" s="121" t="s">
        <v>45</v>
      </c>
      <c r="B7" s="120" t="s">
        <v>46</v>
      </c>
      <c r="C7" s="186" t="s">
        <v>49</v>
      </c>
      <c r="D7" s="209" t="s">
        <v>249</v>
      </c>
    </row>
    <row r="8" spans="1:4" x14ac:dyDescent="0.2">
      <c r="A8" s="265" t="s">
        <v>525</v>
      </c>
      <c r="B8" s="266" t="s">
        <v>526</v>
      </c>
      <c r="C8" s="264">
        <v>0</v>
      </c>
      <c r="D8" s="263">
        <v>0</v>
      </c>
    </row>
    <row r="9" spans="1:4" x14ac:dyDescent="0.2">
      <c r="A9" s="265" t="s">
        <v>527</v>
      </c>
      <c r="B9" s="266" t="s">
        <v>528</v>
      </c>
      <c r="C9" s="264">
        <v>0</v>
      </c>
      <c r="D9" s="263">
        <v>0</v>
      </c>
    </row>
    <row r="10" spans="1:4" x14ac:dyDescent="0.2">
      <c r="A10" s="265"/>
      <c r="B10" s="266"/>
      <c r="C10" s="264"/>
      <c r="D10" s="263"/>
    </row>
    <row r="11" spans="1:4" x14ac:dyDescent="0.2">
      <c r="A11" s="265"/>
      <c r="B11" s="266"/>
      <c r="C11" s="264"/>
      <c r="D11" s="263"/>
    </row>
    <row r="12" spans="1:4" x14ac:dyDescent="0.2">
      <c r="A12" s="265"/>
      <c r="B12" s="266"/>
      <c r="C12" s="264"/>
      <c r="D12" s="263"/>
    </row>
    <row r="13" spans="1:4" x14ac:dyDescent="0.2">
      <c r="A13" s="265"/>
      <c r="B13" s="266"/>
      <c r="C13" s="264"/>
      <c r="D13" s="263"/>
    </row>
    <row r="14" spans="1:4" x14ac:dyDescent="0.2">
      <c r="A14" s="265"/>
      <c r="B14" s="266"/>
      <c r="C14" s="264"/>
      <c r="D14" s="263"/>
    </row>
    <row r="15" spans="1:4" x14ac:dyDescent="0.2">
      <c r="A15" s="265"/>
      <c r="B15" s="266"/>
      <c r="C15" s="264"/>
      <c r="D15" s="263"/>
    </row>
    <row r="16" spans="1:4" x14ac:dyDescent="0.2">
      <c r="A16" s="265"/>
      <c r="B16" s="265"/>
      <c r="C16" s="264"/>
      <c r="D16" s="263"/>
    </row>
    <row r="17" spans="1:4" x14ac:dyDescent="0.2">
      <c r="A17" s="265"/>
      <c r="B17" s="266"/>
      <c r="C17" s="264"/>
      <c r="D17" s="263"/>
    </row>
    <row r="18" spans="1:4" x14ac:dyDescent="0.2">
      <c r="A18" s="265"/>
      <c r="B18" s="266"/>
      <c r="C18" s="264"/>
      <c r="D18" s="263"/>
    </row>
    <row r="19" spans="1:4" x14ac:dyDescent="0.2">
      <c r="A19" s="265"/>
      <c r="B19" s="266"/>
      <c r="C19" s="264"/>
      <c r="D19" s="263"/>
    </row>
    <row r="20" spans="1:4" x14ac:dyDescent="0.2">
      <c r="A20" s="265"/>
      <c r="B20" s="266"/>
      <c r="C20" s="264"/>
      <c r="D20" s="263"/>
    </row>
    <row r="21" spans="1:4" x14ac:dyDescent="0.2">
      <c r="A21" s="265"/>
      <c r="B21" s="266"/>
      <c r="C21" s="264"/>
      <c r="D21" s="263"/>
    </row>
    <row r="22" spans="1:4" x14ac:dyDescent="0.2">
      <c r="A22" s="265"/>
      <c r="B22" s="266"/>
      <c r="C22" s="264"/>
      <c r="D22" s="263"/>
    </row>
    <row r="23" spans="1:4" x14ac:dyDescent="0.2">
      <c r="A23" s="265"/>
      <c r="B23" s="266"/>
      <c r="C23" s="264"/>
      <c r="D23" s="263"/>
    </row>
    <row r="24" spans="1:4" x14ac:dyDescent="0.2">
      <c r="A24" s="265"/>
      <c r="B24" s="266"/>
      <c r="C24" s="264"/>
      <c r="D24" s="263"/>
    </row>
    <row r="25" spans="1:4" x14ac:dyDescent="0.2">
      <c r="A25" s="265"/>
      <c r="B25" s="266"/>
      <c r="C25" s="264"/>
      <c r="D25" s="263"/>
    </row>
    <row r="26" spans="1:4" x14ac:dyDescent="0.2">
      <c r="A26" s="265"/>
      <c r="B26" s="266"/>
      <c r="C26" s="264"/>
      <c r="D26" s="263"/>
    </row>
    <row r="27" spans="1:4" x14ac:dyDescent="0.2">
      <c r="A27" s="265"/>
      <c r="B27" s="266"/>
      <c r="C27" s="264"/>
      <c r="D27" s="263"/>
    </row>
    <row r="28" spans="1:4" x14ac:dyDescent="0.2">
      <c r="A28" s="265"/>
      <c r="B28" s="266"/>
      <c r="C28" s="264"/>
      <c r="D28" s="263"/>
    </row>
    <row r="29" spans="1:4" x14ac:dyDescent="0.2">
      <c r="A29" s="265"/>
      <c r="B29" s="266"/>
      <c r="C29" s="264"/>
      <c r="D29" s="263"/>
    </row>
    <row r="30" spans="1:4" x14ac:dyDescent="0.2">
      <c r="A30" s="265"/>
      <c r="B30" s="266"/>
      <c r="C30" s="264"/>
      <c r="D30" s="263"/>
    </row>
    <row r="31" spans="1:4" x14ac:dyDescent="0.2">
      <c r="A31" s="265"/>
      <c r="B31" s="265"/>
      <c r="C31" s="264"/>
      <c r="D31" s="263"/>
    </row>
    <row r="32" spans="1:4" x14ac:dyDescent="0.2">
      <c r="A32" s="262"/>
      <c r="B32" s="262" t="s">
        <v>190</v>
      </c>
      <c r="C32" s="261">
        <f>SUM(C8:C31)</f>
        <v>0</v>
      </c>
      <c r="D32" s="260">
        <v>0</v>
      </c>
    </row>
    <row r="35" spans="1:4" x14ac:dyDescent="0.2">
      <c r="A35" s="353" t="s">
        <v>251</v>
      </c>
      <c r="B35" s="354"/>
      <c r="C35" s="271"/>
      <c r="D35" s="270" t="s">
        <v>250</v>
      </c>
    </row>
    <row r="36" spans="1:4" x14ac:dyDescent="0.2">
      <c r="A36" s="269"/>
      <c r="B36" s="269"/>
      <c r="C36" s="268"/>
      <c r="D36" s="267"/>
    </row>
    <row r="37" spans="1:4" x14ac:dyDescent="0.2">
      <c r="A37" s="121" t="s">
        <v>45</v>
      </c>
      <c r="B37" s="120" t="s">
        <v>46</v>
      </c>
      <c r="C37" s="186" t="s">
        <v>49</v>
      </c>
      <c r="D37" s="209" t="s">
        <v>249</v>
      </c>
    </row>
    <row r="38" spans="1:4" x14ac:dyDescent="0.2">
      <c r="A38" s="265" t="s">
        <v>530</v>
      </c>
      <c r="B38" s="266" t="s">
        <v>1052</v>
      </c>
      <c r="C38" s="264">
        <v>30231.040000000037</v>
      </c>
      <c r="D38" s="263">
        <v>2.5059901922913703E-2</v>
      </c>
    </row>
    <row r="39" spans="1:4" x14ac:dyDescent="0.2">
      <c r="A39" s="265" t="s">
        <v>531</v>
      </c>
      <c r="B39" s="266" t="s">
        <v>1053</v>
      </c>
      <c r="C39" s="264">
        <v>17899</v>
      </c>
      <c r="D39" s="263">
        <v>1.4837305779696358E-2</v>
      </c>
    </row>
    <row r="40" spans="1:4" x14ac:dyDescent="0.2">
      <c r="A40" s="265" t="s">
        <v>532</v>
      </c>
      <c r="B40" s="266" t="s">
        <v>1054</v>
      </c>
      <c r="C40" s="264">
        <v>146523.29999999981</v>
      </c>
      <c r="D40" s="263">
        <v>0.12145991429410474</v>
      </c>
    </row>
    <row r="41" spans="1:4" x14ac:dyDescent="0.2">
      <c r="A41" s="265" t="s">
        <v>533</v>
      </c>
      <c r="B41" s="266" t="s">
        <v>1055</v>
      </c>
      <c r="C41" s="264">
        <v>0</v>
      </c>
      <c r="D41" s="263">
        <v>0</v>
      </c>
    </row>
    <row r="42" spans="1:4" x14ac:dyDescent="0.2">
      <c r="A42" s="265" t="s">
        <v>534</v>
      </c>
      <c r="B42" s="266" t="s">
        <v>1056</v>
      </c>
      <c r="C42" s="264">
        <v>0</v>
      </c>
      <c r="D42" s="263">
        <v>0</v>
      </c>
    </row>
    <row r="43" spans="1:4" x14ac:dyDescent="0.2">
      <c r="A43" s="265" t="s">
        <v>535</v>
      </c>
      <c r="B43" s="266" t="s">
        <v>1057</v>
      </c>
      <c r="C43" s="264">
        <v>0</v>
      </c>
      <c r="D43" s="263">
        <v>0</v>
      </c>
    </row>
    <row r="44" spans="1:4" x14ac:dyDescent="0.2">
      <c r="A44" s="265" t="s">
        <v>536</v>
      </c>
      <c r="B44" s="266" t="s">
        <v>1058</v>
      </c>
      <c r="C44" s="264">
        <v>826627</v>
      </c>
      <c r="D44" s="263">
        <v>0.68522920636644846</v>
      </c>
    </row>
    <row r="45" spans="1:4" x14ac:dyDescent="0.2">
      <c r="A45" s="265" t="s">
        <v>537</v>
      </c>
      <c r="B45" s="266" t="s">
        <v>1059</v>
      </c>
      <c r="C45" s="264">
        <v>148392.97999999998</v>
      </c>
      <c r="D45" s="263">
        <v>0.12300977818986344</v>
      </c>
    </row>
    <row r="46" spans="1:4" x14ac:dyDescent="0.2">
      <c r="A46" s="265" t="s">
        <v>538</v>
      </c>
      <c r="B46" s="265" t="s">
        <v>1060</v>
      </c>
      <c r="C46" s="264">
        <v>0</v>
      </c>
      <c r="D46" s="263">
        <v>0</v>
      </c>
    </row>
    <row r="47" spans="1:4" x14ac:dyDescent="0.2">
      <c r="A47" s="265" t="s">
        <v>539</v>
      </c>
      <c r="B47" s="266" t="s">
        <v>1061</v>
      </c>
      <c r="C47" s="264">
        <v>0</v>
      </c>
      <c r="D47" s="263">
        <v>0</v>
      </c>
    </row>
    <row r="48" spans="1:4" x14ac:dyDescent="0.2">
      <c r="A48" s="265" t="s">
        <v>540</v>
      </c>
      <c r="B48" s="266" t="s">
        <v>1062</v>
      </c>
      <c r="C48" s="264">
        <v>0</v>
      </c>
      <c r="D48" s="263">
        <v>0</v>
      </c>
    </row>
    <row r="49" spans="1:4" x14ac:dyDescent="0.2">
      <c r="A49" s="265" t="s">
        <v>541</v>
      </c>
      <c r="B49" s="266" t="s">
        <v>1063</v>
      </c>
      <c r="C49" s="264">
        <v>0</v>
      </c>
      <c r="D49" s="263">
        <v>0</v>
      </c>
    </row>
    <row r="50" spans="1:4" x14ac:dyDescent="0.2">
      <c r="A50" s="265" t="s">
        <v>542</v>
      </c>
      <c r="B50" s="266" t="s">
        <v>1064</v>
      </c>
      <c r="C50" s="264">
        <v>27977.76999999999</v>
      </c>
      <c r="D50" s="263">
        <v>2.3192062602604348E-2</v>
      </c>
    </row>
    <row r="51" spans="1:4" x14ac:dyDescent="0.2">
      <c r="A51" s="265" t="s">
        <v>543</v>
      </c>
      <c r="B51" s="266" t="s">
        <v>1065</v>
      </c>
      <c r="C51" s="264">
        <v>0</v>
      </c>
      <c r="D51" s="263">
        <v>0</v>
      </c>
    </row>
    <row r="52" spans="1:4" x14ac:dyDescent="0.2">
      <c r="A52" s="265" t="s">
        <v>544</v>
      </c>
      <c r="B52" s="266" t="s">
        <v>1066</v>
      </c>
      <c r="C52" s="264">
        <v>0</v>
      </c>
      <c r="D52" s="263">
        <v>0</v>
      </c>
    </row>
    <row r="53" spans="1:4" x14ac:dyDescent="0.2">
      <c r="A53" s="265" t="s">
        <v>551</v>
      </c>
      <c r="B53" s="266" t="s">
        <v>552</v>
      </c>
      <c r="C53" s="264">
        <v>4350</v>
      </c>
      <c r="D53" s="263">
        <v>3.6059154221844327E-3</v>
      </c>
    </row>
    <row r="54" spans="1:4" x14ac:dyDescent="0.2">
      <c r="A54" s="265" t="s">
        <v>551</v>
      </c>
      <c r="B54" s="266" t="s">
        <v>552</v>
      </c>
      <c r="C54" s="264">
        <v>4350</v>
      </c>
      <c r="D54" s="263">
        <v>3.6059154221844327E-3</v>
      </c>
    </row>
    <row r="55" spans="1:4" x14ac:dyDescent="0.2">
      <c r="A55" s="265"/>
      <c r="B55" s="266"/>
      <c r="C55" s="264"/>
      <c r="D55" s="263"/>
    </row>
    <row r="56" spans="1:4" x14ac:dyDescent="0.2">
      <c r="A56" s="265"/>
      <c r="B56" s="266"/>
      <c r="C56" s="264"/>
      <c r="D56" s="263"/>
    </row>
    <row r="57" spans="1:4" x14ac:dyDescent="0.2">
      <c r="A57" s="265"/>
      <c r="B57" s="266"/>
      <c r="C57" s="264"/>
      <c r="D57" s="263"/>
    </row>
    <row r="58" spans="1:4" x14ac:dyDescent="0.2">
      <c r="A58" s="265"/>
      <c r="B58" s="266"/>
      <c r="C58" s="264"/>
      <c r="D58" s="263"/>
    </row>
    <row r="59" spans="1:4" x14ac:dyDescent="0.2">
      <c r="A59" s="265"/>
      <c r="B59" s="266"/>
      <c r="C59" s="264"/>
      <c r="D59" s="263"/>
    </row>
    <row r="60" spans="1:4" x14ac:dyDescent="0.2">
      <c r="A60" s="265"/>
      <c r="B60" s="266"/>
      <c r="C60" s="264"/>
      <c r="D60" s="263"/>
    </row>
    <row r="61" spans="1:4" x14ac:dyDescent="0.2">
      <c r="A61" s="265"/>
      <c r="B61" s="265"/>
      <c r="C61" s="264"/>
      <c r="D61" s="263"/>
    </row>
    <row r="62" spans="1:4" x14ac:dyDescent="0.2">
      <c r="A62" s="262"/>
      <c r="B62" s="262" t="s">
        <v>248</v>
      </c>
      <c r="C62" s="261">
        <f>SUM(C38:C61)</f>
        <v>1206351.0899999999</v>
      </c>
      <c r="D62" s="375">
        <f>SUM(D38:D61)</f>
        <v>1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" right="0.7" top="0.75" bottom="0.75" header="0.3" footer="0.3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 activeCell="C9" sqref="C9:D42"/>
    </sheetView>
  </sheetViews>
  <sheetFormatPr baseColWidth="10" defaultRowHeight="11.25" x14ac:dyDescent="0.2"/>
  <cols>
    <col min="1" max="1" width="11.7109375" style="47" customWidth="1"/>
    <col min="2" max="2" width="68" style="47" customWidth="1"/>
    <col min="3" max="3" width="17.7109375" style="34" customWidth="1"/>
    <col min="4" max="4" width="17.7109375" style="71" customWidth="1"/>
    <col min="5" max="16384" width="11.42578125" style="71"/>
  </cols>
  <sheetData>
    <row r="1" spans="1:4" s="11" customFormat="1" x14ac:dyDescent="0.2">
      <c r="A1" s="20" t="s">
        <v>43</v>
      </c>
      <c r="B1" s="20"/>
      <c r="C1" s="271"/>
    </row>
    <row r="2" spans="1:4" s="11" customFormat="1" x14ac:dyDescent="0.2">
      <c r="A2" s="20" t="s">
        <v>0</v>
      </c>
      <c r="B2" s="20"/>
      <c r="C2" s="271"/>
    </row>
    <row r="3" spans="1:4" s="11" customFormat="1" x14ac:dyDescent="0.2">
      <c r="A3" s="20"/>
      <c r="B3" s="20"/>
      <c r="C3" s="271"/>
    </row>
    <row r="4" spans="1:4" s="11" customFormat="1" x14ac:dyDescent="0.2">
      <c r="A4" s="20"/>
      <c r="B4" s="20"/>
      <c r="C4" s="271"/>
    </row>
    <row r="5" spans="1:4" s="11" customFormat="1" x14ac:dyDescent="0.2">
      <c r="C5" s="271"/>
    </row>
    <row r="6" spans="1:4" s="11" customFormat="1" ht="11.25" customHeight="1" x14ac:dyDescent="0.2">
      <c r="A6" s="353" t="s">
        <v>105</v>
      </c>
      <c r="B6" s="354"/>
      <c r="C6" s="271"/>
      <c r="D6" s="287" t="s">
        <v>286</v>
      </c>
    </row>
    <row r="7" spans="1:4" x14ac:dyDescent="0.2">
      <c r="A7" s="269"/>
      <c r="B7" s="269"/>
      <c r="C7" s="268"/>
    </row>
    <row r="8" spans="1:4" ht="15" customHeight="1" x14ac:dyDescent="0.2">
      <c r="A8" s="121" t="s">
        <v>45</v>
      </c>
      <c r="B8" s="286" t="s">
        <v>46</v>
      </c>
      <c r="C8" s="186" t="s">
        <v>47</v>
      </c>
      <c r="D8" s="186" t="s">
        <v>48</v>
      </c>
    </row>
    <row r="9" spans="1:4" x14ac:dyDescent="0.2">
      <c r="A9" s="283">
        <v>5500</v>
      </c>
      <c r="B9" s="285" t="s">
        <v>285</v>
      </c>
      <c r="C9" s="279">
        <v>2250</v>
      </c>
      <c r="D9" s="278">
        <v>71187</v>
      </c>
    </row>
    <row r="10" spans="1:4" x14ac:dyDescent="0.2">
      <c r="A10" s="281">
        <v>5510</v>
      </c>
      <c r="B10" s="284" t="s">
        <v>284</v>
      </c>
      <c r="C10" s="279"/>
      <c r="D10" s="278">
        <v>71187</v>
      </c>
    </row>
    <row r="11" spans="1:4" x14ac:dyDescent="0.2">
      <c r="A11" s="281">
        <v>5511</v>
      </c>
      <c r="B11" s="284" t="s">
        <v>283</v>
      </c>
      <c r="C11" s="279"/>
      <c r="D11" s="278"/>
    </row>
    <row r="12" spans="1:4" x14ac:dyDescent="0.2">
      <c r="A12" s="281">
        <v>5512</v>
      </c>
      <c r="B12" s="284" t="s">
        <v>282</v>
      </c>
      <c r="C12" s="279"/>
      <c r="D12" s="278"/>
    </row>
    <row r="13" spans="1:4" x14ac:dyDescent="0.2">
      <c r="A13" s="281">
        <v>5513</v>
      </c>
      <c r="B13" s="284" t="s">
        <v>281</v>
      </c>
      <c r="C13" s="279"/>
      <c r="D13" s="278"/>
    </row>
    <row r="14" spans="1:4" x14ac:dyDescent="0.2">
      <c r="A14" s="281">
        <v>5514</v>
      </c>
      <c r="B14" s="284" t="s">
        <v>280</v>
      </c>
      <c r="C14" s="279"/>
      <c r="D14" s="278"/>
    </row>
    <row r="15" spans="1:4" x14ac:dyDescent="0.2">
      <c r="A15" s="281">
        <v>5515</v>
      </c>
      <c r="B15" s="284" t="s">
        <v>279</v>
      </c>
      <c r="C15" s="279"/>
      <c r="D15" s="278"/>
    </row>
    <row r="16" spans="1:4" x14ac:dyDescent="0.2">
      <c r="A16" s="281">
        <v>5516</v>
      </c>
      <c r="B16" s="284" t="s">
        <v>278</v>
      </c>
      <c r="C16" s="279"/>
      <c r="D16" s="278"/>
    </row>
    <row r="17" spans="1:4" x14ac:dyDescent="0.2">
      <c r="A17" s="281">
        <v>5517</v>
      </c>
      <c r="B17" s="284" t="s">
        <v>277</v>
      </c>
      <c r="C17" s="279"/>
      <c r="D17" s="278"/>
    </row>
    <row r="18" spans="1:4" x14ac:dyDescent="0.2">
      <c r="A18" s="281">
        <v>5518</v>
      </c>
      <c r="B18" s="284" t="s">
        <v>276</v>
      </c>
      <c r="C18" s="279"/>
      <c r="D18" s="278">
        <v>71187</v>
      </c>
    </row>
    <row r="19" spans="1:4" x14ac:dyDescent="0.2">
      <c r="A19" s="281">
        <v>5520</v>
      </c>
      <c r="B19" s="284" t="s">
        <v>275</v>
      </c>
      <c r="C19" s="279"/>
      <c r="D19" s="278"/>
    </row>
    <row r="20" spans="1:4" x14ac:dyDescent="0.2">
      <c r="A20" s="281">
        <v>5521</v>
      </c>
      <c r="B20" s="284" t="s">
        <v>274</v>
      </c>
      <c r="C20" s="279"/>
      <c r="D20" s="278"/>
    </row>
    <row r="21" spans="1:4" x14ac:dyDescent="0.2">
      <c r="A21" s="281">
        <v>5522</v>
      </c>
      <c r="B21" s="284" t="s">
        <v>273</v>
      </c>
      <c r="C21" s="279"/>
      <c r="D21" s="278"/>
    </row>
    <row r="22" spans="1:4" x14ac:dyDescent="0.2">
      <c r="A22" s="281">
        <v>5530</v>
      </c>
      <c r="B22" s="284" t="s">
        <v>272</v>
      </c>
      <c r="C22" s="279"/>
      <c r="D22" s="278"/>
    </row>
    <row r="23" spans="1:4" x14ac:dyDescent="0.2">
      <c r="A23" s="281">
        <v>5531</v>
      </c>
      <c r="B23" s="284" t="s">
        <v>271</v>
      </c>
      <c r="C23" s="279"/>
      <c r="D23" s="278"/>
    </row>
    <row r="24" spans="1:4" x14ac:dyDescent="0.2">
      <c r="A24" s="281">
        <v>5532</v>
      </c>
      <c r="B24" s="284" t="s">
        <v>270</v>
      </c>
      <c r="C24" s="279"/>
      <c r="D24" s="278"/>
    </row>
    <row r="25" spans="1:4" x14ac:dyDescent="0.2">
      <c r="A25" s="281">
        <v>5533</v>
      </c>
      <c r="B25" s="284" t="s">
        <v>269</v>
      </c>
      <c r="C25" s="279"/>
      <c r="D25" s="278"/>
    </row>
    <row r="26" spans="1:4" x14ac:dyDescent="0.2">
      <c r="A26" s="281">
        <v>5534</v>
      </c>
      <c r="B26" s="284" t="s">
        <v>268</v>
      </c>
      <c r="C26" s="279"/>
      <c r="D26" s="278"/>
    </row>
    <row r="27" spans="1:4" x14ac:dyDescent="0.2">
      <c r="A27" s="281">
        <v>5535</v>
      </c>
      <c r="B27" s="284" t="s">
        <v>267</v>
      </c>
      <c r="C27" s="279"/>
      <c r="D27" s="278"/>
    </row>
    <row r="28" spans="1:4" x14ac:dyDescent="0.2">
      <c r="A28" s="281">
        <v>5540</v>
      </c>
      <c r="B28" s="284" t="s">
        <v>266</v>
      </c>
      <c r="C28" s="279"/>
      <c r="D28" s="278"/>
    </row>
    <row r="29" spans="1:4" x14ac:dyDescent="0.2">
      <c r="A29" s="281">
        <v>5541</v>
      </c>
      <c r="B29" s="284" t="s">
        <v>266</v>
      </c>
      <c r="C29" s="279"/>
      <c r="D29" s="278"/>
    </row>
    <row r="30" spans="1:4" x14ac:dyDescent="0.2">
      <c r="A30" s="281">
        <v>5550</v>
      </c>
      <c r="B30" s="280" t="s">
        <v>265</v>
      </c>
      <c r="C30" s="279"/>
      <c r="D30" s="278"/>
    </row>
    <row r="31" spans="1:4" x14ac:dyDescent="0.2">
      <c r="A31" s="281">
        <v>5551</v>
      </c>
      <c r="B31" s="280" t="s">
        <v>265</v>
      </c>
      <c r="C31" s="279"/>
      <c r="D31" s="278"/>
    </row>
    <row r="32" spans="1:4" x14ac:dyDescent="0.2">
      <c r="A32" s="281">
        <v>5590</v>
      </c>
      <c r="B32" s="280" t="s">
        <v>264</v>
      </c>
      <c r="C32" s="279">
        <v>2250</v>
      </c>
      <c r="D32" s="278"/>
    </row>
    <row r="33" spans="1:4" x14ac:dyDescent="0.2">
      <c r="A33" s="281">
        <v>5591</v>
      </c>
      <c r="B33" s="280" t="s">
        <v>263</v>
      </c>
      <c r="C33" s="279">
        <v>2250</v>
      </c>
      <c r="D33" s="278"/>
    </row>
    <row r="34" spans="1:4" x14ac:dyDescent="0.2">
      <c r="A34" s="281">
        <v>5592</v>
      </c>
      <c r="B34" s="280" t="s">
        <v>262</v>
      </c>
      <c r="C34" s="279"/>
      <c r="D34" s="278"/>
    </row>
    <row r="35" spans="1:4" x14ac:dyDescent="0.2">
      <c r="A35" s="281">
        <v>5593</v>
      </c>
      <c r="B35" s="280" t="s">
        <v>261</v>
      </c>
      <c r="C35" s="279"/>
      <c r="D35" s="278"/>
    </row>
    <row r="36" spans="1:4" x14ac:dyDescent="0.2">
      <c r="A36" s="281">
        <v>5594</v>
      </c>
      <c r="B36" s="280" t="s">
        <v>260</v>
      </c>
      <c r="C36" s="279"/>
      <c r="D36" s="278"/>
    </row>
    <row r="37" spans="1:4" x14ac:dyDescent="0.2">
      <c r="A37" s="281">
        <v>5595</v>
      </c>
      <c r="B37" s="280" t="s">
        <v>259</v>
      </c>
      <c r="C37" s="279"/>
      <c r="D37" s="278"/>
    </row>
    <row r="38" spans="1:4" x14ac:dyDescent="0.2">
      <c r="A38" s="281">
        <v>5596</v>
      </c>
      <c r="B38" s="280" t="s">
        <v>258</v>
      </c>
      <c r="C38" s="279"/>
      <c r="D38" s="278"/>
    </row>
    <row r="39" spans="1:4" x14ac:dyDescent="0.2">
      <c r="A39" s="281">
        <v>5597</v>
      </c>
      <c r="B39" s="280" t="s">
        <v>257</v>
      </c>
      <c r="C39" s="279"/>
      <c r="D39" s="278"/>
    </row>
    <row r="40" spans="1:4" x14ac:dyDescent="0.2">
      <c r="A40" s="281">
        <v>5599</v>
      </c>
      <c r="B40" s="280" t="s">
        <v>256</v>
      </c>
      <c r="C40" s="279"/>
      <c r="D40" s="278"/>
    </row>
    <row r="41" spans="1:4" x14ac:dyDescent="0.2">
      <c r="A41" s="283">
        <v>5600</v>
      </c>
      <c r="B41" s="282" t="s">
        <v>255</v>
      </c>
      <c r="C41" s="279"/>
      <c r="D41" s="278"/>
    </row>
    <row r="42" spans="1:4" x14ac:dyDescent="0.2">
      <c r="A42" s="281">
        <v>5610</v>
      </c>
      <c r="B42" s="280" t="s">
        <v>254</v>
      </c>
      <c r="C42" s="279"/>
      <c r="D42" s="278"/>
    </row>
    <row r="43" spans="1:4" x14ac:dyDescent="0.2">
      <c r="A43" s="277">
        <v>5611</v>
      </c>
      <c r="B43" s="276" t="s">
        <v>253</v>
      </c>
      <c r="C43" s="275"/>
      <c r="D43" s="274"/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175" zoomScaleNormal="175" workbookViewId="0">
      <selection activeCell="C18" sqref="C18"/>
    </sheetView>
  </sheetViews>
  <sheetFormatPr baseColWidth="10" defaultRowHeight="11.25" x14ac:dyDescent="0.2"/>
  <cols>
    <col min="1" max="1" width="20.7109375" style="71" customWidth="1"/>
    <col min="2" max="2" width="50.7109375" style="71" customWidth="1"/>
    <col min="3" max="3" width="17.7109375" style="71" customWidth="1"/>
    <col min="4" max="16384" width="11.42578125" style="71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07" t="s">
        <v>96</v>
      </c>
      <c r="B5" s="306"/>
      <c r="C5" s="305" t="s">
        <v>102</v>
      </c>
    </row>
    <row r="6" spans="1:3" x14ac:dyDescent="0.2">
      <c r="A6" s="304"/>
      <c r="B6" s="304"/>
      <c r="C6" s="303"/>
    </row>
    <row r="7" spans="1:3" ht="15" customHeight="1" x14ac:dyDescent="0.2">
      <c r="A7" s="121" t="s">
        <v>45</v>
      </c>
      <c r="B7" s="302" t="s">
        <v>46</v>
      </c>
      <c r="C7" s="286" t="s">
        <v>138</v>
      </c>
    </row>
    <row r="8" spans="1:3" x14ac:dyDescent="0.2">
      <c r="A8" s="299">
        <v>900001</v>
      </c>
      <c r="B8" s="301" t="s">
        <v>300</v>
      </c>
      <c r="C8" s="297">
        <v>97430736.129999995</v>
      </c>
    </row>
    <row r="9" spans="1:3" x14ac:dyDescent="0.2">
      <c r="A9" s="299">
        <v>900002</v>
      </c>
      <c r="B9" s="298" t="s">
        <v>299</v>
      </c>
      <c r="C9" s="297">
        <f>SUM(C10:C14)</f>
        <v>0</v>
      </c>
    </row>
    <row r="10" spans="1:3" x14ac:dyDescent="0.2">
      <c r="A10" s="300">
        <v>4320</v>
      </c>
      <c r="B10" s="294" t="s">
        <v>298</v>
      </c>
      <c r="C10" s="291"/>
    </row>
    <row r="11" spans="1:3" ht="22.5" x14ac:dyDescent="0.2">
      <c r="A11" s="300">
        <v>4330</v>
      </c>
      <c r="B11" s="294" t="s">
        <v>297</v>
      </c>
      <c r="C11" s="291"/>
    </row>
    <row r="12" spans="1:3" x14ac:dyDescent="0.2">
      <c r="A12" s="300">
        <v>4340</v>
      </c>
      <c r="B12" s="294" t="s">
        <v>296</v>
      </c>
      <c r="C12" s="291"/>
    </row>
    <row r="13" spans="1:3" x14ac:dyDescent="0.2">
      <c r="A13" s="300">
        <v>4399</v>
      </c>
      <c r="B13" s="294" t="s">
        <v>295</v>
      </c>
      <c r="C13" s="291"/>
    </row>
    <row r="14" spans="1:3" x14ac:dyDescent="0.2">
      <c r="A14" s="293">
        <v>4400</v>
      </c>
      <c r="B14" s="294" t="s">
        <v>294</v>
      </c>
      <c r="C14" s="291"/>
    </row>
    <row r="15" spans="1:3" x14ac:dyDescent="0.2">
      <c r="A15" s="299">
        <v>900003</v>
      </c>
      <c r="B15" s="298" t="s">
        <v>293</v>
      </c>
      <c r="C15" s="297">
        <f>SUM(C16:C19)</f>
        <v>670021.76</v>
      </c>
    </row>
    <row r="16" spans="1:3" x14ac:dyDescent="0.2">
      <c r="A16" s="296">
        <v>52</v>
      </c>
      <c r="B16" s="294" t="s">
        <v>292</v>
      </c>
      <c r="C16" s="291"/>
    </row>
    <row r="17" spans="1:3" x14ac:dyDescent="0.2">
      <c r="A17" s="296">
        <v>62</v>
      </c>
      <c r="B17" s="294" t="s">
        <v>291</v>
      </c>
      <c r="C17" s="291"/>
    </row>
    <row r="18" spans="1:3" x14ac:dyDescent="0.2">
      <c r="A18" s="295" t="s">
        <v>290</v>
      </c>
      <c r="B18" s="294" t="s">
        <v>289</v>
      </c>
      <c r="C18" s="291">
        <v>670021.76</v>
      </c>
    </row>
    <row r="19" spans="1:3" x14ac:dyDescent="0.2">
      <c r="A19" s="293">
        <v>4500</v>
      </c>
      <c r="B19" s="292" t="s">
        <v>288</v>
      </c>
      <c r="C19" s="291"/>
    </row>
    <row r="20" spans="1:3" x14ac:dyDescent="0.2">
      <c r="A20" s="290">
        <v>900004</v>
      </c>
      <c r="B20" s="289" t="s">
        <v>287</v>
      </c>
      <c r="C20" s="288">
        <f>+C8+C9-C15</f>
        <v>96760714.36999999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C28" sqref="C28"/>
    </sheetView>
  </sheetViews>
  <sheetFormatPr baseColWidth="10" defaultRowHeight="11.25" x14ac:dyDescent="0.2"/>
  <cols>
    <col min="1" max="1" width="20.7109375" style="71" customWidth="1"/>
    <col min="2" max="2" width="50.7109375" style="71" customWidth="1"/>
    <col min="3" max="3" width="17.7109375" style="6" customWidth="1"/>
    <col min="4" max="16384" width="11.42578125" style="71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07" t="s">
        <v>97</v>
      </c>
      <c r="B5" s="306"/>
      <c r="C5" s="318" t="s">
        <v>103</v>
      </c>
    </row>
    <row r="6" spans="1:3" ht="11.25" customHeight="1" x14ac:dyDescent="0.2">
      <c r="A6" s="304"/>
      <c r="B6" s="303"/>
      <c r="C6" s="317"/>
    </row>
    <row r="7" spans="1:3" ht="15" customHeight="1" x14ac:dyDescent="0.2">
      <c r="A7" s="121" t="s">
        <v>45</v>
      </c>
      <c r="B7" s="302" t="s">
        <v>46</v>
      </c>
      <c r="C7" s="286" t="s">
        <v>138</v>
      </c>
    </row>
    <row r="8" spans="1:3" x14ac:dyDescent="0.2">
      <c r="A8" s="316">
        <v>900001</v>
      </c>
      <c r="B8" s="315" t="s">
        <v>323</v>
      </c>
      <c r="C8" s="314">
        <v>71129631.709999993</v>
      </c>
    </row>
    <row r="9" spans="1:3" x14ac:dyDescent="0.2">
      <c r="A9" s="316">
        <v>900002</v>
      </c>
      <c r="B9" s="315" t="s">
        <v>322</v>
      </c>
      <c r="C9" s="314">
        <f>SUM(C10:C26)</f>
        <v>1353553.09</v>
      </c>
    </row>
    <row r="10" spans="1:3" x14ac:dyDescent="0.2">
      <c r="A10" s="300">
        <v>5100</v>
      </c>
      <c r="B10" s="313" t="s">
        <v>321</v>
      </c>
      <c r="C10" s="311">
        <v>194653.34</v>
      </c>
    </row>
    <row r="11" spans="1:3" x14ac:dyDescent="0.2">
      <c r="A11" s="300">
        <v>5200</v>
      </c>
      <c r="B11" s="313" t="s">
        <v>320</v>
      </c>
      <c r="C11" s="311"/>
    </row>
    <row r="12" spans="1:3" x14ac:dyDescent="0.2">
      <c r="A12" s="300">
        <v>5300</v>
      </c>
      <c r="B12" s="313" t="s">
        <v>319</v>
      </c>
      <c r="C12" s="311"/>
    </row>
    <row r="13" spans="1:3" x14ac:dyDescent="0.2">
      <c r="A13" s="300">
        <v>5400</v>
      </c>
      <c r="B13" s="313" t="s">
        <v>318</v>
      </c>
      <c r="C13" s="311">
        <v>1121921.98</v>
      </c>
    </row>
    <row r="14" spans="1:3" x14ac:dyDescent="0.2">
      <c r="A14" s="300">
        <v>5500</v>
      </c>
      <c r="B14" s="313" t="s">
        <v>317</v>
      </c>
      <c r="C14" s="311"/>
    </row>
    <row r="15" spans="1:3" x14ac:dyDescent="0.2">
      <c r="A15" s="300">
        <v>5600</v>
      </c>
      <c r="B15" s="313" t="s">
        <v>316</v>
      </c>
      <c r="C15" s="311">
        <v>32627.77</v>
      </c>
    </row>
    <row r="16" spans="1:3" x14ac:dyDescent="0.2">
      <c r="A16" s="300">
        <v>5700</v>
      </c>
      <c r="B16" s="313" t="s">
        <v>315</v>
      </c>
      <c r="C16" s="311"/>
    </row>
    <row r="17" spans="1:3" x14ac:dyDescent="0.2">
      <c r="A17" s="300" t="s">
        <v>314</v>
      </c>
      <c r="B17" s="313" t="s">
        <v>313</v>
      </c>
      <c r="C17" s="311"/>
    </row>
    <row r="18" spans="1:3" x14ac:dyDescent="0.2">
      <c r="A18" s="300">
        <v>5900</v>
      </c>
      <c r="B18" s="313" t="s">
        <v>312</v>
      </c>
      <c r="C18" s="311">
        <v>4350</v>
      </c>
    </row>
    <row r="19" spans="1:3" x14ac:dyDescent="0.2">
      <c r="A19" s="296">
        <v>6200</v>
      </c>
      <c r="B19" s="313" t="s">
        <v>311</v>
      </c>
      <c r="C19" s="311"/>
    </row>
    <row r="20" spans="1:3" x14ac:dyDescent="0.2">
      <c r="A20" s="296">
        <v>7200</v>
      </c>
      <c r="B20" s="313" t="s">
        <v>310</v>
      </c>
      <c r="C20" s="311"/>
    </row>
    <row r="21" spans="1:3" x14ac:dyDescent="0.2">
      <c r="A21" s="296">
        <v>7300</v>
      </c>
      <c r="B21" s="313" t="s">
        <v>309</v>
      </c>
      <c r="C21" s="311"/>
    </row>
    <row r="22" spans="1:3" x14ac:dyDescent="0.2">
      <c r="A22" s="296">
        <v>7500</v>
      </c>
      <c r="B22" s="313" t="s">
        <v>308</v>
      </c>
      <c r="C22" s="311"/>
    </row>
    <row r="23" spans="1:3" x14ac:dyDescent="0.2">
      <c r="A23" s="296">
        <v>7900</v>
      </c>
      <c r="B23" s="313" t="s">
        <v>307</v>
      </c>
      <c r="C23" s="311"/>
    </row>
    <row r="24" spans="1:3" x14ac:dyDescent="0.2">
      <c r="A24" s="296">
        <v>9100</v>
      </c>
      <c r="B24" s="313" t="s">
        <v>306</v>
      </c>
      <c r="C24" s="311"/>
    </row>
    <row r="25" spans="1:3" x14ac:dyDescent="0.2">
      <c r="A25" s="296">
        <v>9900</v>
      </c>
      <c r="B25" s="313" t="s">
        <v>305</v>
      </c>
      <c r="C25" s="311"/>
    </row>
    <row r="26" spans="1:3" x14ac:dyDescent="0.2">
      <c r="A26" s="296">
        <v>7400</v>
      </c>
      <c r="B26" s="312" t="s">
        <v>304</v>
      </c>
      <c r="C26" s="311"/>
    </row>
    <row r="27" spans="1:3" x14ac:dyDescent="0.2">
      <c r="A27" s="316">
        <v>900003</v>
      </c>
      <c r="B27" s="315" t="s">
        <v>303</v>
      </c>
      <c r="C27" s="314">
        <f>SUM(C28:C34)</f>
        <v>71187</v>
      </c>
    </row>
    <row r="28" spans="1:3" ht="22.5" x14ac:dyDescent="0.2">
      <c r="A28" s="300">
        <v>5510</v>
      </c>
      <c r="B28" s="313" t="s">
        <v>284</v>
      </c>
      <c r="C28" s="311">
        <v>71187</v>
      </c>
    </row>
    <row r="29" spans="1:3" x14ac:dyDescent="0.2">
      <c r="A29" s="300">
        <v>5520</v>
      </c>
      <c r="B29" s="313" t="s">
        <v>275</v>
      </c>
      <c r="C29" s="311"/>
    </row>
    <row r="30" spans="1:3" x14ac:dyDescent="0.2">
      <c r="A30" s="300">
        <v>5530</v>
      </c>
      <c r="B30" s="313" t="s">
        <v>272</v>
      </c>
      <c r="C30" s="311"/>
    </row>
    <row r="31" spans="1:3" ht="22.5" x14ac:dyDescent="0.2">
      <c r="A31" s="300">
        <v>5540</v>
      </c>
      <c r="B31" s="313" t="s">
        <v>266</v>
      </c>
      <c r="C31" s="311"/>
    </row>
    <row r="32" spans="1:3" x14ac:dyDescent="0.2">
      <c r="A32" s="300">
        <v>5550</v>
      </c>
      <c r="B32" s="313" t="s">
        <v>265</v>
      </c>
      <c r="C32" s="311"/>
    </row>
    <row r="33" spans="1:3" x14ac:dyDescent="0.2">
      <c r="A33" s="300">
        <v>5590</v>
      </c>
      <c r="B33" s="313" t="s">
        <v>264</v>
      </c>
      <c r="C33" s="311"/>
    </row>
    <row r="34" spans="1:3" x14ac:dyDescent="0.2">
      <c r="A34" s="300">
        <v>5600</v>
      </c>
      <c r="B34" s="312" t="s">
        <v>302</v>
      </c>
      <c r="C34" s="311"/>
    </row>
    <row r="35" spans="1:3" x14ac:dyDescent="0.2">
      <c r="A35" s="310">
        <v>900004</v>
      </c>
      <c r="B35" s="309" t="s">
        <v>301</v>
      </c>
      <c r="C35" s="308">
        <f>+C8-C9+C27</f>
        <v>69847265.61999999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opLeftCell="A43" zoomScaleNormal="100" zoomScaleSheetLayoutView="100" workbookViewId="0">
      <selection activeCell="A61" sqref="A61"/>
    </sheetView>
  </sheetViews>
  <sheetFormatPr baseColWidth="10" defaultRowHeight="11.25" x14ac:dyDescent="0.2"/>
  <cols>
    <col min="1" max="1" width="13" style="71" customWidth="1"/>
    <col min="2" max="2" width="53.5703125" style="71" customWidth="1"/>
    <col min="3" max="3" width="18.7109375" style="71" bestFit="1" customWidth="1"/>
    <col min="4" max="4" width="17" style="71" bestFit="1" customWidth="1"/>
    <col min="5" max="5" width="15.5703125" style="71" customWidth="1"/>
    <col min="6" max="16384" width="11.42578125" style="71"/>
  </cols>
  <sheetData>
    <row r="1" spans="1:8" x14ac:dyDescent="0.2">
      <c r="E1" s="5" t="s">
        <v>44</v>
      </c>
    </row>
    <row r="2" spans="1:8" ht="15" customHeight="1" x14ac:dyDescent="0.2">
      <c r="A2" s="344" t="s">
        <v>40</v>
      </c>
    </row>
    <row r="3" spans="1:8" x14ac:dyDescent="0.2">
      <c r="A3" s="3"/>
    </row>
    <row r="4" spans="1:8" s="36" customFormat="1" ht="12.75" x14ac:dyDescent="0.2">
      <c r="A4" s="343" t="s">
        <v>76</v>
      </c>
    </row>
    <row r="5" spans="1:8" s="36" customFormat="1" ht="35.1" customHeight="1" x14ac:dyDescent="0.2">
      <c r="A5" s="356" t="s">
        <v>77</v>
      </c>
      <c r="B5" s="356"/>
      <c r="C5" s="356"/>
      <c r="D5" s="356"/>
      <c r="E5" s="356"/>
      <c r="F5" s="356"/>
      <c r="H5" s="37"/>
    </row>
    <row r="6" spans="1:8" s="36" customFormat="1" x14ac:dyDescent="0.2">
      <c r="A6" s="84"/>
      <c r="B6" s="84"/>
      <c r="C6" s="84"/>
      <c r="D6" s="84"/>
      <c r="H6" s="37"/>
    </row>
    <row r="7" spans="1:8" s="36" customFormat="1" ht="12.75" x14ac:dyDescent="0.2">
      <c r="A7" s="37" t="s">
        <v>78</v>
      </c>
      <c r="B7" s="37"/>
      <c r="C7" s="37"/>
      <c r="D7" s="37"/>
    </row>
    <row r="8" spans="1:8" s="36" customFormat="1" x14ac:dyDescent="0.2">
      <c r="A8" s="37"/>
      <c r="B8" s="37"/>
      <c r="C8" s="37"/>
      <c r="D8" s="37"/>
    </row>
    <row r="9" spans="1:8" s="36" customFormat="1" ht="12.75" x14ac:dyDescent="0.2">
      <c r="A9" s="342" t="s">
        <v>79</v>
      </c>
      <c r="B9" s="37"/>
      <c r="C9" s="37"/>
      <c r="D9" s="37"/>
    </row>
    <row r="10" spans="1:8" s="36" customFormat="1" ht="12.75" x14ac:dyDescent="0.2">
      <c r="A10" s="342"/>
      <c r="B10" s="37"/>
      <c r="C10" s="37"/>
      <c r="D10" s="37"/>
    </row>
    <row r="11" spans="1:8" s="36" customFormat="1" ht="12.75" x14ac:dyDescent="0.2">
      <c r="A11" s="331">
        <v>7000</v>
      </c>
      <c r="B11" s="330" t="s">
        <v>388</v>
      </c>
      <c r="C11" s="37"/>
      <c r="D11" s="37"/>
    </row>
    <row r="12" spans="1:8" s="36" customFormat="1" ht="12.75" x14ac:dyDescent="0.2">
      <c r="A12" s="331"/>
      <c r="B12" s="330"/>
      <c r="C12" s="37"/>
      <c r="D12" s="37"/>
    </row>
    <row r="13" spans="1:8" s="36" customFormat="1" x14ac:dyDescent="0.2">
      <c r="A13" s="40" t="s">
        <v>45</v>
      </c>
      <c r="B13" s="40" t="s">
        <v>46</v>
      </c>
      <c r="C13" s="40" t="s">
        <v>47</v>
      </c>
      <c r="D13" s="40" t="s">
        <v>48</v>
      </c>
      <c r="E13" s="40" t="s">
        <v>49</v>
      </c>
    </row>
    <row r="14" spans="1:8" s="36" customFormat="1" x14ac:dyDescent="0.2">
      <c r="A14" s="336">
        <v>7100</v>
      </c>
      <c r="B14" s="341" t="s">
        <v>387</v>
      </c>
      <c r="C14" s="338"/>
      <c r="D14" s="338"/>
      <c r="E14" s="333"/>
    </row>
    <row r="15" spans="1:8" s="36" customFormat="1" x14ac:dyDescent="0.2">
      <c r="A15" s="322">
        <v>7110</v>
      </c>
      <c r="B15" s="339" t="s">
        <v>386</v>
      </c>
      <c r="C15" s="338"/>
      <c r="D15" s="338"/>
      <c r="E15" s="333"/>
    </row>
    <row r="16" spans="1:8" s="36" customFormat="1" x14ac:dyDescent="0.2">
      <c r="A16" s="322">
        <v>7120</v>
      </c>
      <c r="B16" s="339" t="s">
        <v>385</v>
      </c>
      <c r="C16" s="338"/>
      <c r="D16" s="338"/>
      <c r="E16" s="333"/>
    </row>
    <row r="17" spans="1:5" s="36" customFormat="1" x14ac:dyDescent="0.2">
      <c r="A17" s="322">
        <v>7130</v>
      </c>
      <c r="B17" s="339" t="s">
        <v>384</v>
      </c>
      <c r="C17" s="338"/>
      <c r="D17" s="338"/>
      <c r="E17" s="333"/>
    </row>
    <row r="18" spans="1:5" s="36" customFormat="1" ht="22.5" x14ac:dyDescent="0.2">
      <c r="A18" s="322">
        <v>7140</v>
      </c>
      <c r="B18" s="339" t="s">
        <v>383</v>
      </c>
      <c r="C18" s="338"/>
      <c r="D18" s="338"/>
      <c r="E18" s="333"/>
    </row>
    <row r="19" spans="1:5" s="36" customFormat="1" ht="22.5" x14ac:dyDescent="0.2">
      <c r="A19" s="322">
        <v>7150</v>
      </c>
      <c r="B19" s="339" t="s">
        <v>382</v>
      </c>
      <c r="C19" s="338"/>
      <c r="D19" s="338"/>
      <c r="E19" s="333"/>
    </row>
    <row r="20" spans="1:5" s="36" customFormat="1" x14ac:dyDescent="0.2">
      <c r="A20" s="322">
        <v>7160</v>
      </c>
      <c r="B20" s="339" t="s">
        <v>381</v>
      </c>
      <c r="C20" s="338"/>
      <c r="D20" s="338"/>
      <c r="E20" s="333"/>
    </row>
    <row r="21" spans="1:5" s="36" customFormat="1" x14ac:dyDescent="0.2">
      <c r="A21" s="336">
        <v>7200</v>
      </c>
      <c r="B21" s="341" t="s">
        <v>380</v>
      </c>
      <c r="C21" s="338"/>
      <c r="D21" s="338"/>
      <c r="E21" s="333"/>
    </row>
    <row r="22" spans="1:5" s="36" customFormat="1" ht="22.5" x14ac:dyDescent="0.2">
      <c r="A22" s="322">
        <v>7210</v>
      </c>
      <c r="B22" s="339" t="s">
        <v>379</v>
      </c>
      <c r="C22" s="338"/>
      <c r="D22" s="338"/>
      <c r="E22" s="333"/>
    </row>
    <row r="23" spans="1:5" s="36" customFormat="1" ht="22.5" x14ac:dyDescent="0.2">
      <c r="A23" s="322">
        <v>7220</v>
      </c>
      <c r="B23" s="339" t="s">
        <v>378</v>
      </c>
      <c r="C23" s="338"/>
      <c r="D23" s="338"/>
      <c r="E23" s="333"/>
    </row>
    <row r="24" spans="1:5" s="36" customFormat="1" ht="12.95" customHeight="1" x14ac:dyDescent="0.2">
      <c r="A24" s="322">
        <v>7230</v>
      </c>
      <c r="B24" s="337" t="s">
        <v>377</v>
      </c>
      <c r="C24" s="333"/>
      <c r="D24" s="333"/>
      <c r="E24" s="333"/>
    </row>
    <row r="25" spans="1:5" s="36" customFormat="1" ht="22.5" x14ac:dyDescent="0.2">
      <c r="A25" s="322">
        <v>7240</v>
      </c>
      <c r="B25" s="337" t="s">
        <v>376</v>
      </c>
      <c r="C25" s="333"/>
      <c r="D25" s="333"/>
      <c r="E25" s="333"/>
    </row>
    <row r="26" spans="1:5" s="36" customFormat="1" ht="22.5" x14ac:dyDescent="0.2">
      <c r="A26" s="322">
        <v>7250</v>
      </c>
      <c r="B26" s="337" t="s">
        <v>375</v>
      </c>
      <c r="C26" s="333"/>
      <c r="D26" s="333"/>
      <c r="E26" s="333"/>
    </row>
    <row r="27" spans="1:5" s="36" customFormat="1" ht="22.5" x14ac:dyDescent="0.2">
      <c r="A27" s="322">
        <v>7260</v>
      </c>
      <c r="B27" s="337" t="s">
        <v>374</v>
      </c>
      <c r="C27" s="333"/>
      <c r="D27" s="333"/>
      <c r="E27" s="333"/>
    </row>
    <row r="28" spans="1:5" s="36" customFormat="1" x14ac:dyDescent="0.2">
      <c r="A28" s="336">
        <v>7300</v>
      </c>
      <c r="B28" s="340" t="s">
        <v>373</v>
      </c>
      <c r="C28" s="333"/>
      <c r="D28" s="333"/>
      <c r="E28" s="333"/>
    </row>
    <row r="29" spans="1:5" s="36" customFormat="1" x14ac:dyDescent="0.2">
      <c r="A29" s="322">
        <v>7310</v>
      </c>
      <c r="B29" s="337" t="s">
        <v>372</v>
      </c>
      <c r="C29" s="333"/>
      <c r="D29" s="333"/>
      <c r="E29" s="333"/>
    </row>
    <row r="30" spans="1:5" s="36" customFormat="1" x14ac:dyDescent="0.2">
      <c r="A30" s="322">
        <v>7320</v>
      </c>
      <c r="B30" s="337" t="s">
        <v>371</v>
      </c>
      <c r="C30" s="333"/>
      <c r="D30" s="333"/>
      <c r="E30" s="333"/>
    </row>
    <row r="31" spans="1:5" s="36" customFormat="1" x14ac:dyDescent="0.2">
      <c r="A31" s="322">
        <v>7330</v>
      </c>
      <c r="B31" s="337" t="s">
        <v>370</v>
      </c>
      <c r="C31" s="333"/>
      <c r="D31" s="333"/>
      <c r="E31" s="333"/>
    </row>
    <row r="32" spans="1:5" s="36" customFormat="1" x14ac:dyDescent="0.2">
      <c r="A32" s="322">
        <v>7340</v>
      </c>
      <c r="B32" s="337" t="s">
        <v>369</v>
      </c>
      <c r="C32" s="333"/>
      <c r="D32" s="333"/>
      <c r="E32" s="333"/>
    </row>
    <row r="33" spans="1:5" s="36" customFormat="1" x14ac:dyDescent="0.2">
      <c r="A33" s="322">
        <v>7350</v>
      </c>
      <c r="B33" s="337" t="s">
        <v>368</v>
      </c>
      <c r="C33" s="333"/>
      <c r="D33" s="333"/>
      <c r="E33" s="333"/>
    </row>
    <row r="34" spans="1:5" s="36" customFormat="1" x14ac:dyDescent="0.2">
      <c r="A34" s="322">
        <v>7360</v>
      </c>
      <c r="B34" s="337" t="s">
        <v>367</v>
      </c>
      <c r="C34" s="333"/>
      <c r="D34" s="333"/>
      <c r="E34" s="333"/>
    </row>
    <row r="35" spans="1:5" s="36" customFormat="1" x14ac:dyDescent="0.2">
      <c r="A35" s="336">
        <v>7400</v>
      </c>
      <c r="B35" s="340" t="s">
        <v>366</v>
      </c>
      <c r="C35" s="333"/>
      <c r="D35" s="333"/>
      <c r="E35" s="333"/>
    </row>
    <row r="36" spans="1:5" s="36" customFormat="1" x14ac:dyDescent="0.2">
      <c r="A36" s="322">
        <v>7410</v>
      </c>
      <c r="B36" s="337" t="s">
        <v>365</v>
      </c>
      <c r="C36" s="333"/>
      <c r="D36" s="333"/>
      <c r="E36" s="333"/>
    </row>
    <row r="37" spans="1:5" s="36" customFormat="1" x14ac:dyDescent="0.2">
      <c r="A37" s="322">
        <v>7420</v>
      </c>
      <c r="B37" s="337" t="s">
        <v>364</v>
      </c>
      <c r="C37" s="333"/>
      <c r="D37" s="333"/>
      <c r="E37" s="333"/>
    </row>
    <row r="38" spans="1:5" s="36" customFormat="1" ht="22.5" x14ac:dyDescent="0.2">
      <c r="A38" s="336">
        <v>7500</v>
      </c>
      <c r="B38" s="340" t="s">
        <v>363</v>
      </c>
      <c r="C38" s="333"/>
      <c r="D38" s="333"/>
      <c r="E38" s="333"/>
    </row>
    <row r="39" spans="1:5" s="36" customFormat="1" ht="22.5" x14ac:dyDescent="0.2">
      <c r="A39" s="322">
        <v>7510</v>
      </c>
      <c r="B39" s="337" t="s">
        <v>362</v>
      </c>
      <c r="C39" s="333"/>
      <c r="D39" s="333"/>
      <c r="E39" s="333"/>
    </row>
    <row r="40" spans="1:5" s="36" customFormat="1" ht="22.5" x14ac:dyDescent="0.2">
      <c r="A40" s="322">
        <v>7520</v>
      </c>
      <c r="B40" s="337" t="s">
        <v>361</v>
      </c>
      <c r="C40" s="333"/>
      <c r="D40" s="333"/>
      <c r="E40" s="333"/>
    </row>
    <row r="41" spans="1:5" s="36" customFormat="1" x14ac:dyDescent="0.2">
      <c r="A41" s="336">
        <v>7600</v>
      </c>
      <c r="B41" s="340" t="s">
        <v>360</v>
      </c>
      <c r="C41" s="333"/>
      <c r="D41" s="333"/>
      <c r="E41" s="333"/>
    </row>
    <row r="42" spans="1:5" s="36" customFormat="1" x14ac:dyDescent="0.2">
      <c r="A42" s="322">
        <v>7610</v>
      </c>
      <c r="B42" s="339" t="s">
        <v>359</v>
      </c>
      <c r="C42" s="338"/>
      <c r="D42" s="338"/>
      <c r="E42" s="333"/>
    </row>
    <row r="43" spans="1:5" s="36" customFormat="1" x14ac:dyDescent="0.2">
      <c r="A43" s="322">
        <v>7620</v>
      </c>
      <c r="B43" s="339" t="s">
        <v>358</v>
      </c>
      <c r="C43" s="338"/>
      <c r="D43" s="338"/>
      <c r="E43" s="333"/>
    </row>
    <row r="44" spans="1:5" s="36" customFormat="1" x14ac:dyDescent="0.2">
      <c r="A44" s="322">
        <v>7630</v>
      </c>
      <c r="B44" s="339" t="s">
        <v>357</v>
      </c>
      <c r="C44" s="338"/>
      <c r="D44" s="338"/>
      <c r="E44" s="333"/>
    </row>
    <row r="45" spans="1:5" s="36" customFormat="1" x14ac:dyDescent="0.2">
      <c r="A45" s="322">
        <v>7640</v>
      </c>
      <c r="B45" s="337" t="s">
        <v>356</v>
      </c>
      <c r="C45" s="333"/>
      <c r="D45" s="333"/>
      <c r="E45" s="333"/>
    </row>
    <row r="46" spans="1:5" s="36" customFormat="1" x14ac:dyDescent="0.2">
      <c r="A46" s="322"/>
      <c r="B46" s="337"/>
      <c r="C46" s="333"/>
      <c r="D46" s="333"/>
      <c r="E46" s="333"/>
    </row>
    <row r="47" spans="1:5" s="36" customFormat="1" x14ac:dyDescent="0.2">
      <c r="A47" s="336" t="s">
        <v>355</v>
      </c>
      <c r="B47" s="335" t="s">
        <v>354</v>
      </c>
      <c r="C47" s="333"/>
      <c r="D47" s="333"/>
      <c r="E47" s="333"/>
    </row>
    <row r="48" spans="1:5" s="36" customFormat="1" x14ac:dyDescent="0.2">
      <c r="A48" s="322" t="s">
        <v>353</v>
      </c>
      <c r="B48" s="334" t="s">
        <v>352</v>
      </c>
      <c r="C48" s="333"/>
      <c r="D48" s="333"/>
      <c r="E48" s="333"/>
    </row>
    <row r="49" spans="1:8" s="36" customFormat="1" x14ac:dyDescent="0.2">
      <c r="A49" s="322" t="s">
        <v>351</v>
      </c>
      <c r="B49" s="334" t="s">
        <v>350</v>
      </c>
      <c r="C49" s="333"/>
      <c r="D49" s="333"/>
      <c r="E49" s="333"/>
    </row>
    <row r="50" spans="1:8" s="36" customFormat="1" x14ac:dyDescent="0.2">
      <c r="A50" s="322" t="s">
        <v>349</v>
      </c>
      <c r="B50" s="334" t="s">
        <v>348</v>
      </c>
      <c r="C50" s="333"/>
      <c r="D50" s="333"/>
      <c r="E50" s="333"/>
    </row>
    <row r="51" spans="1:8" s="36" customFormat="1" x14ac:dyDescent="0.2">
      <c r="A51" s="322" t="s">
        <v>347</v>
      </c>
      <c r="B51" s="334" t="s">
        <v>346</v>
      </c>
      <c r="C51" s="333"/>
      <c r="D51" s="333"/>
      <c r="E51" s="333"/>
    </row>
    <row r="52" spans="1:8" s="36" customFormat="1" x14ac:dyDescent="0.2">
      <c r="A52" s="322" t="s">
        <v>345</v>
      </c>
      <c r="B52" s="334" t="s">
        <v>344</v>
      </c>
      <c r="C52" s="333"/>
      <c r="D52" s="333"/>
      <c r="E52" s="333"/>
    </row>
    <row r="53" spans="1:8" s="36" customFormat="1" x14ac:dyDescent="0.2">
      <c r="A53" s="322" t="s">
        <v>343</v>
      </c>
      <c r="B53" s="334" t="s">
        <v>342</v>
      </c>
      <c r="C53" s="333"/>
      <c r="D53" s="333"/>
      <c r="E53" s="333"/>
    </row>
    <row r="54" spans="1:8" s="36" customFormat="1" ht="12" x14ac:dyDescent="0.2">
      <c r="A54" s="319" t="s">
        <v>341</v>
      </c>
      <c r="B54" s="45"/>
    </row>
    <row r="55" spans="1:8" s="36" customFormat="1" x14ac:dyDescent="0.2">
      <c r="A55" s="37"/>
      <c r="B55" s="45"/>
    </row>
    <row r="56" spans="1:8" s="36" customFormat="1" ht="12.75" x14ac:dyDescent="0.2">
      <c r="A56" s="332" t="s">
        <v>340</v>
      </c>
      <c r="B56" s="45"/>
    </row>
    <row r="57" spans="1:8" s="36" customFormat="1" ht="12.75" x14ac:dyDescent="0.2">
      <c r="A57" s="332"/>
    </row>
    <row r="58" spans="1:8" s="36" customFormat="1" ht="12.75" x14ac:dyDescent="0.2">
      <c r="A58" s="331">
        <v>8000</v>
      </c>
      <c r="B58" s="330" t="s">
        <v>339</v>
      </c>
    </row>
    <row r="59" spans="1:8" s="36" customFormat="1" x14ac:dyDescent="0.2">
      <c r="B59" s="355" t="s">
        <v>80</v>
      </c>
      <c r="C59" s="355"/>
      <c r="D59" s="355"/>
      <c r="E59" s="355"/>
      <c r="H59" s="38"/>
    </row>
    <row r="60" spans="1:8" s="36" customFormat="1" x14ac:dyDescent="0.2">
      <c r="A60" s="39" t="s">
        <v>45</v>
      </c>
      <c r="B60" s="39" t="s">
        <v>46</v>
      </c>
      <c r="C60" s="40" t="s">
        <v>47</v>
      </c>
      <c r="D60" s="40" t="s">
        <v>48</v>
      </c>
      <c r="E60" s="40" t="s">
        <v>49</v>
      </c>
      <c r="H60" s="38"/>
    </row>
    <row r="61" spans="1:8" s="36" customFormat="1" x14ac:dyDescent="0.2">
      <c r="A61" s="329">
        <v>8100</v>
      </c>
      <c r="B61" s="326" t="s">
        <v>338</v>
      </c>
      <c r="C61" s="42"/>
      <c r="D61" s="40"/>
      <c r="E61" s="40"/>
      <c r="H61" s="38"/>
    </row>
    <row r="62" spans="1:8" s="36" customFormat="1" x14ac:dyDescent="0.2">
      <c r="A62" s="328">
        <v>8110</v>
      </c>
      <c r="B62" s="41" t="s">
        <v>337</v>
      </c>
      <c r="C62" s="376">
        <v>85847420</v>
      </c>
      <c r="D62" s="377">
        <v>93328659</v>
      </c>
      <c r="E62" s="377">
        <v>7481239</v>
      </c>
      <c r="F62" s="38"/>
      <c r="H62" s="38"/>
    </row>
    <row r="63" spans="1:8" s="36" customFormat="1" x14ac:dyDescent="0.2">
      <c r="A63" s="328">
        <v>8120</v>
      </c>
      <c r="B63" s="41" t="s">
        <v>336</v>
      </c>
      <c r="C63" s="376">
        <v>1319256.4400000125</v>
      </c>
      <c r="D63" s="377">
        <v>27756345.060000002</v>
      </c>
      <c r="E63" s="377">
        <v>26437088.61999999</v>
      </c>
      <c r="F63" s="38"/>
      <c r="H63" s="38"/>
    </row>
    <row r="64" spans="1:8" s="36" customFormat="1" x14ac:dyDescent="0.2">
      <c r="A64" s="325">
        <v>8130</v>
      </c>
      <c r="B64" s="41" t="s">
        <v>335</v>
      </c>
      <c r="C64" s="376">
        <v>98356325.760000005</v>
      </c>
      <c r="D64" s="377">
        <v>125187081.19</v>
      </c>
      <c r="E64" s="377">
        <v>26830755.429999992</v>
      </c>
      <c r="F64" s="38"/>
      <c r="H64" s="38"/>
    </row>
    <row r="65" spans="1:8" s="36" customFormat="1" x14ac:dyDescent="0.2">
      <c r="A65" s="325">
        <v>8140</v>
      </c>
      <c r="B65" s="41" t="s">
        <v>334</v>
      </c>
      <c r="C65" s="376">
        <v>97037069.319999993</v>
      </c>
      <c r="D65" s="377">
        <v>97430736.129999995</v>
      </c>
      <c r="E65" s="377">
        <v>393666.81000000238</v>
      </c>
      <c r="F65" s="38"/>
      <c r="H65" s="38"/>
    </row>
    <row r="66" spans="1:8" s="36" customFormat="1" x14ac:dyDescent="0.2">
      <c r="A66" s="325">
        <v>8150</v>
      </c>
      <c r="B66" s="41" t="s">
        <v>333</v>
      </c>
      <c r="C66" s="376">
        <v>97037069.319999993</v>
      </c>
      <c r="D66" s="377">
        <v>88620351.859999999</v>
      </c>
      <c r="E66" s="377">
        <v>-8416717.4599999934</v>
      </c>
      <c r="F66" s="38"/>
      <c r="H66" s="38"/>
    </row>
    <row r="67" spans="1:8" s="36" customFormat="1" x14ac:dyDescent="0.2">
      <c r="A67" s="327">
        <v>8200</v>
      </c>
      <c r="B67" s="326" t="s">
        <v>332</v>
      </c>
      <c r="C67" s="42"/>
      <c r="D67" s="40"/>
      <c r="E67" s="40"/>
      <c r="F67" s="38"/>
      <c r="G67" s="38"/>
      <c r="H67" s="38"/>
    </row>
    <row r="68" spans="1:8" s="36" customFormat="1" x14ac:dyDescent="0.2">
      <c r="A68" s="325">
        <v>8210</v>
      </c>
      <c r="B68" s="41" t="s">
        <v>331</v>
      </c>
      <c r="C68" s="376">
        <v>85847420</v>
      </c>
      <c r="D68" s="377">
        <v>93328659</v>
      </c>
      <c r="E68" s="377">
        <v>7481239</v>
      </c>
      <c r="F68" s="38"/>
      <c r="G68" s="38"/>
      <c r="H68" s="38"/>
    </row>
    <row r="69" spans="1:8" s="36" customFormat="1" x14ac:dyDescent="0.2">
      <c r="A69" s="325">
        <v>8220</v>
      </c>
      <c r="B69" s="41" t="s">
        <v>330</v>
      </c>
      <c r="C69" s="376">
        <v>4188315.6600000113</v>
      </c>
      <c r="D69" s="377">
        <v>54057449.480000004</v>
      </c>
      <c r="E69" s="377">
        <v>49869133.819999993</v>
      </c>
      <c r="F69" s="38"/>
      <c r="G69" s="38"/>
      <c r="H69" s="38"/>
    </row>
    <row r="70" spans="1:8" s="36" customFormat="1" x14ac:dyDescent="0.2">
      <c r="A70" s="325">
        <v>8230</v>
      </c>
      <c r="B70" s="41" t="s">
        <v>329</v>
      </c>
      <c r="C70" s="376">
        <v>98356325.760000005</v>
      </c>
      <c r="D70" s="377">
        <v>125187081.19</v>
      </c>
      <c r="E70" s="377">
        <v>26830755.429999992</v>
      </c>
      <c r="F70" s="38"/>
      <c r="G70" s="38"/>
      <c r="H70" s="38"/>
    </row>
    <row r="71" spans="1:8" s="36" customFormat="1" x14ac:dyDescent="0.2">
      <c r="A71" s="325">
        <v>8240</v>
      </c>
      <c r="B71" s="41" t="s">
        <v>328</v>
      </c>
      <c r="C71" s="376">
        <v>94168010.099999994</v>
      </c>
      <c r="D71" s="377">
        <v>71147144.670000002</v>
      </c>
      <c r="E71" s="377">
        <v>-23020865.429999992</v>
      </c>
      <c r="F71" s="38"/>
      <c r="G71" s="38"/>
      <c r="H71" s="38"/>
    </row>
    <row r="72" spans="1:8" s="36" customFormat="1" x14ac:dyDescent="0.2">
      <c r="A72" s="324">
        <v>8250</v>
      </c>
      <c r="B72" s="43" t="s">
        <v>327</v>
      </c>
      <c r="C72" s="378">
        <v>94168010.099999994</v>
      </c>
      <c r="D72" s="379">
        <v>71129631.709999993</v>
      </c>
      <c r="E72" s="379">
        <v>-23038378.390000001</v>
      </c>
      <c r="F72" s="38"/>
      <c r="G72" s="38"/>
      <c r="H72" s="38"/>
    </row>
    <row r="73" spans="1:8" s="36" customFormat="1" x14ac:dyDescent="0.2">
      <c r="A73" s="323">
        <v>8260</v>
      </c>
      <c r="B73" s="44" t="s">
        <v>326</v>
      </c>
      <c r="C73" s="377">
        <v>92653416.569999993</v>
      </c>
      <c r="D73" s="377">
        <v>71123359.090000004</v>
      </c>
      <c r="E73" s="377">
        <v>-21530057.479999989</v>
      </c>
      <c r="F73" s="38"/>
      <c r="G73" s="38"/>
      <c r="H73" s="38"/>
    </row>
    <row r="74" spans="1:8" s="36" customFormat="1" x14ac:dyDescent="0.2">
      <c r="A74" s="322">
        <v>8270</v>
      </c>
      <c r="B74" s="321" t="s">
        <v>325</v>
      </c>
      <c r="C74" s="320">
        <v>92653416.569999993</v>
      </c>
      <c r="D74" s="320">
        <v>71123359.090000004</v>
      </c>
      <c r="E74" s="320">
        <v>-21530057.479999989</v>
      </c>
      <c r="F74" s="38"/>
      <c r="G74" s="38"/>
      <c r="H74" s="38"/>
    </row>
    <row r="75" spans="1:8" ht="12" x14ac:dyDescent="0.2">
      <c r="A75" s="319" t="s">
        <v>324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zoomScale="130" zoomScaleNormal="130" zoomScaleSheetLayoutView="100" workbookViewId="0">
      <selection activeCell="A8" sqref="A8"/>
    </sheetView>
  </sheetViews>
  <sheetFormatPr baseColWidth="10" defaultRowHeight="11.25" x14ac:dyDescent="0.2"/>
  <cols>
    <col min="1" max="1" width="20.7109375" style="71" customWidth="1"/>
    <col min="2" max="2" width="50.7109375" style="71" customWidth="1"/>
    <col min="3" max="8" width="17.7109375" style="6" customWidth="1"/>
    <col min="9" max="10" width="11.42578125" style="71" customWidth="1"/>
    <col min="11" max="16384" width="11.42578125" style="71"/>
  </cols>
  <sheetData>
    <row r="1" spans="1:8" x14ac:dyDescent="0.2">
      <c r="A1" s="3" t="s">
        <v>43</v>
      </c>
      <c r="B1" s="3"/>
      <c r="H1" s="156"/>
    </row>
    <row r="2" spans="1:8" x14ac:dyDescent="0.2">
      <c r="A2" s="3" t="s">
        <v>100</v>
      </c>
      <c r="B2" s="3"/>
      <c r="C2" s="8"/>
      <c r="D2" s="8"/>
      <c r="E2" s="8"/>
    </row>
    <row r="3" spans="1:8" x14ac:dyDescent="0.2">
      <c r="B3" s="3"/>
      <c r="C3" s="8"/>
      <c r="D3" s="8"/>
      <c r="E3" s="8"/>
    </row>
    <row r="5" spans="1:8" s="151" customFormat="1" ht="11.25" customHeight="1" x14ac:dyDescent="0.2">
      <c r="A5" s="154" t="s">
        <v>130</v>
      </c>
      <c r="B5" s="154"/>
      <c r="C5" s="153"/>
      <c r="D5" s="153"/>
      <c r="E5" s="153"/>
      <c r="F5" s="6"/>
      <c r="G5" s="6"/>
      <c r="H5" s="152" t="s">
        <v>127</v>
      </c>
    </row>
    <row r="6" spans="1:8" x14ac:dyDescent="0.2">
      <c r="A6" s="144"/>
      <c r="B6" s="144"/>
      <c r="C6" s="142"/>
      <c r="D6" s="142"/>
      <c r="E6" s="142"/>
      <c r="F6" s="142"/>
      <c r="G6" s="142"/>
      <c r="H6" s="142"/>
    </row>
    <row r="7" spans="1:8" ht="15" customHeight="1" x14ac:dyDescent="0.2">
      <c r="A7" s="121" t="s">
        <v>45</v>
      </c>
      <c r="B7" s="120" t="s">
        <v>46</v>
      </c>
      <c r="C7" s="118" t="s">
        <v>115</v>
      </c>
      <c r="D7" s="150">
        <v>2016</v>
      </c>
      <c r="E7" s="150">
        <v>2015</v>
      </c>
      <c r="F7" s="149" t="s">
        <v>126</v>
      </c>
      <c r="G7" s="149" t="s">
        <v>125</v>
      </c>
      <c r="H7" s="148" t="s">
        <v>124</v>
      </c>
    </row>
    <row r="8" spans="1:8" x14ac:dyDescent="0.2">
      <c r="A8" s="357" t="s">
        <v>393</v>
      </c>
      <c r="B8" s="358" t="s">
        <v>472</v>
      </c>
      <c r="C8" s="359"/>
      <c r="D8" s="359"/>
      <c r="E8" s="147"/>
      <c r="F8" s="147"/>
      <c r="G8" s="147"/>
      <c r="H8" s="147"/>
    </row>
    <row r="9" spans="1:8" x14ac:dyDescent="0.2">
      <c r="A9" s="131" t="s">
        <v>394</v>
      </c>
      <c r="B9" s="131" t="s">
        <v>395</v>
      </c>
      <c r="C9" s="359">
        <v>0</v>
      </c>
      <c r="D9" s="147">
        <v>0</v>
      </c>
      <c r="E9" s="147">
        <v>0</v>
      </c>
      <c r="F9" s="147">
        <v>206</v>
      </c>
      <c r="G9" s="147">
        <v>0</v>
      </c>
      <c r="H9" s="147">
        <v>0</v>
      </c>
    </row>
    <row r="10" spans="1:8" x14ac:dyDescent="0.2">
      <c r="A10" s="131" t="s">
        <v>396</v>
      </c>
      <c r="B10" s="131" t="s">
        <v>397</v>
      </c>
      <c r="C10" s="359">
        <v>0</v>
      </c>
      <c r="D10" s="147">
        <v>0</v>
      </c>
      <c r="E10" s="147">
        <v>84</v>
      </c>
      <c r="F10" s="147">
        <v>0</v>
      </c>
      <c r="G10" s="147">
        <v>0</v>
      </c>
      <c r="H10" s="147">
        <v>0</v>
      </c>
    </row>
    <row r="11" spans="1:8" x14ac:dyDescent="0.2">
      <c r="A11" s="131" t="s">
        <v>398</v>
      </c>
      <c r="B11" s="359" t="s">
        <v>473</v>
      </c>
      <c r="C11" s="359">
        <v>0</v>
      </c>
      <c r="D11" s="147">
        <v>0</v>
      </c>
      <c r="E11" s="147">
        <v>0</v>
      </c>
      <c r="F11" s="147">
        <v>0</v>
      </c>
      <c r="G11" s="147">
        <v>0</v>
      </c>
      <c r="H11" s="147">
        <v>0</v>
      </c>
    </row>
    <row r="12" spans="1:8" x14ac:dyDescent="0.2">
      <c r="A12" s="131" t="s">
        <v>399</v>
      </c>
      <c r="B12" s="131" t="s">
        <v>400</v>
      </c>
      <c r="C12" s="359">
        <v>0</v>
      </c>
      <c r="D12" s="147">
        <v>0</v>
      </c>
      <c r="E12" s="147">
        <v>0</v>
      </c>
      <c r="F12" s="147">
        <v>100</v>
      </c>
      <c r="G12" s="147">
        <v>0</v>
      </c>
      <c r="H12" s="147">
        <v>0</v>
      </c>
    </row>
    <row r="13" spans="1:8" x14ac:dyDescent="0.2">
      <c r="A13" s="131" t="s">
        <v>401</v>
      </c>
      <c r="B13" s="131" t="s">
        <v>402</v>
      </c>
      <c r="C13" s="359">
        <v>0</v>
      </c>
      <c r="D13" s="147">
        <v>0</v>
      </c>
      <c r="E13" s="147">
        <v>0</v>
      </c>
      <c r="F13" s="147">
        <v>103.34</v>
      </c>
      <c r="G13" s="147">
        <v>0</v>
      </c>
      <c r="H13" s="147">
        <v>0</v>
      </c>
    </row>
    <row r="14" spans="1:8" x14ac:dyDescent="0.2">
      <c r="A14" s="131" t="s">
        <v>403</v>
      </c>
      <c r="B14" s="131" t="s">
        <v>404</v>
      </c>
      <c r="C14" s="359">
        <v>0</v>
      </c>
      <c r="D14" s="147">
        <v>0</v>
      </c>
      <c r="E14" s="147">
        <v>153.34</v>
      </c>
      <c r="F14" s="147">
        <v>0</v>
      </c>
      <c r="G14" s="147">
        <v>0</v>
      </c>
      <c r="H14" s="147">
        <v>0</v>
      </c>
    </row>
    <row r="15" spans="1:8" x14ac:dyDescent="0.2">
      <c r="A15" s="131" t="s">
        <v>405</v>
      </c>
      <c r="B15" s="359" t="s">
        <v>457</v>
      </c>
      <c r="C15" s="359">
        <v>0</v>
      </c>
      <c r="D15" s="147">
        <v>434</v>
      </c>
      <c r="E15" s="147">
        <v>0</v>
      </c>
      <c r="F15" s="147">
        <v>70</v>
      </c>
      <c r="G15" s="147">
        <v>0</v>
      </c>
      <c r="H15" s="147">
        <v>0</v>
      </c>
    </row>
    <row r="16" spans="1:8" x14ac:dyDescent="0.2">
      <c r="A16" s="131" t="s">
        <v>406</v>
      </c>
      <c r="B16" s="131" t="s">
        <v>407</v>
      </c>
      <c r="C16" s="359">
        <v>0</v>
      </c>
      <c r="D16" s="147">
        <v>0</v>
      </c>
      <c r="E16" s="147">
        <v>0</v>
      </c>
      <c r="F16" s="147">
        <v>900</v>
      </c>
      <c r="G16" s="147">
        <v>0</v>
      </c>
      <c r="H16" s="147">
        <v>0</v>
      </c>
    </row>
    <row r="17" spans="1:8" x14ac:dyDescent="0.2">
      <c r="A17" s="131" t="s">
        <v>408</v>
      </c>
      <c r="B17" s="131" t="s">
        <v>409</v>
      </c>
      <c r="C17" s="359">
        <v>0</v>
      </c>
      <c r="D17" s="147">
        <v>0</v>
      </c>
      <c r="E17" s="147">
        <v>0</v>
      </c>
      <c r="F17" s="147">
        <v>73.75</v>
      </c>
      <c r="G17" s="147">
        <v>0</v>
      </c>
      <c r="H17" s="147">
        <v>0</v>
      </c>
    </row>
    <row r="18" spans="1:8" x14ac:dyDescent="0.2">
      <c r="A18" s="131" t="s">
        <v>410</v>
      </c>
      <c r="B18" s="131" t="s">
        <v>411</v>
      </c>
      <c r="C18" s="359">
        <v>0</v>
      </c>
      <c r="D18" s="147">
        <v>0</v>
      </c>
      <c r="E18" s="147">
        <v>0</v>
      </c>
      <c r="F18" s="147">
        <v>395</v>
      </c>
      <c r="G18" s="147">
        <v>0</v>
      </c>
      <c r="H18" s="147">
        <v>0</v>
      </c>
    </row>
    <row r="19" spans="1:8" x14ac:dyDescent="0.2">
      <c r="A19" s="131" t="s">
        <v>412</v>
      </c>
      <c r="B19" s="131" t="s">
        <v>413</v>
      </c>
      <c r="C19" s="359">
        <v>0</v>
      </c>
      <c r="D19" s="147">
        <v>170</v>
      </c>
      <c r="E19" s="147">
        <v>0</v>
      </c>
      <c r="F19" s="147">
        <v>0</v>
      </c>
      <c r="G19" s="147">
        <v>0</v>
      </c>
      <c r="H19" s="147">
        <v>0</v>
      </c>
    </row>
    <row r="20" spans="1:8" x14ac:dyDescent="0.2">
      <c r="A20" s="131" t="s">
        <v>414</v>
      </c>
      <c r="B20" s="131" t="s">
        <v>415</v>
      </c>
      <c r="C20" s="359">
        <v>0</v>
      </c>
      <c r="D20" s="147">
        <v>0</v>
      </c>
      <c r="E20" s="147">
        <v>156.68</v>
      </c>
      <c r="F20" s="147">
        <v>0</v>
      </c>
      <c r="G20" s="147">
        <v>0</v>
      </c>
      <c r="H20" s="147">
        <v>0</v>
      </c>
    </row>
    <row r="21" spans="1:8" x14ac:dyDescent="0.2">
      <c r="A21" s="131" t="s">
        <v>416</v>
      </c>
      <c r="B21" s="131" t="s">
        <v>417</v>
      </c>
      <c r="C21" s="359">
        <v>0</v>
      </c>
      <c r="D21" s="147">
        <v>273.33</v>
      </c>
      <c r="E21" s="147">
        <v>0</v>
      </c>
      <c r="F21" s="147">
        <v>100</v>
      </c>
      <c r="G21" s="147">
        <v>0</v>
      </c>
      <c r="H21" s="147">
        <v>0</v>
      </c>
    </row>
    <row r="22" spans="1:8" x14ac:dyDescent="0.2">
      <c r="A22" s="131" t="s">
        <v>418</v>
      </c>
      <c r="B22" s="131" t="s">
        <v>419</v>
      </c>
      <c r="C22" s="359">
        <v>0</v>
      </c>
      <c r="D22" s="147">
        <v>0</v>
      </c>
      <c r="E22" s="147">
        <v>0</v>
      </c>
      <c r="F22" s="147">
        <v>100</v>
      </c>
      <c r="G22" s="147">
        <v>0</v>
      </c>
      <c r="H22" s="147">
        <v>0</v>
      </c>
    </row>
    <row r="23" spans="1:8" x14ac:dyDescent="0.2">
      <c r="A23" s="131" t="s">
        <v>420</v>
      </c>
      <c r="B23" s="131" t="s">
        <v>421</v>
      </c>
      <c r="C23" s="359">
        <v>0</v>
      </c>
      <c r="D23" s="147">
        <v>0</v>
      </c>
      <c r="E23" s="147">
        <v>0</v>
      </c>
      <c r="F23" s="147">
        <v>914.4</v>
      </c>
      <c r="G23" s="147">
        <v>0</v>
      </c>
      <c r="H23" s="147">
        <v>0</v>
      </c>
    </row>
    <row r="24" spans="1:8" x14ac:dyDescent="0.2">
      <c r="A24" s="131" t="s">
        <v>422</v>
      </c>
      <c r="B24" s="131" t="s">
        <v>423</v>
      </c>
      <c r="C24" s="359">
        <v>0</v>
      </c>
      <c r="D24" s="147">
        <v>0</v>
      </c>
      <c r="E24" s="147">
        <v>0</v>
      </c>
      <c r="F24" s="147">
        <v>280</v>
      </c>
      <c r="G24" s="147">
        <v>0</v>
      </c>
      <c r="H24" s="147">
        <v>0</v>
      </c>
    </row>
    <row r="25" spans="1:8" x14ac:dyDescent="0.2">
      <c r="A25" s="131" t="s">
        <v>424</v>
      </c>
      <c r="B25" s="131" t="s">
        <v>425</v>
      </c>
      <c r="C25" s="359">
        <v>0</v>
      </c>
      <c r="D25" s="147">
        <v>3116.7</v>
      </c>
      <c r="E25" s="147">
        <v>0</v>
      </c>
      <c r="F25" s="147">
        <v>2160</v>
      </c>
      <c r="G25" s="147">
        <v>0</v>
      </c>
      <c r="H25" s="147">
        <v>0</v>
      </c>
    </row>
    <row r="26" spans="1:8" x14ac:dyDescent="0.2">
      <c r="A26" s="131" t="s">
        <v>426</v>
      </c>
      <c r="B26" s="359" t="s">
        <v>474</v>
      </c>
      <c r="C26" s="359">
        <v>0</v>
      </c>
      <c r="D26" s="147">
        <v>226.66</v>
      </c>
      <c r="E26" s="147">
        <v>0</v>
      </c>
      <c r="F26" s="147">
        <v>0</v>
      </c>
      <c r="G26" s="147">
        <v>0</v>
      </c>
      <c r="H26" s="147">
        <v>0</v>
      </c>
    </row>
    <row r="27" spans="1:8" x14ac:dyDescent="0.2">
      <c r="A27" s="131" t="s">
        <v>427</v>
      </c>
      <c r="B27" s="131" t="s">
        <v>428</v>
      </c>
      <c r="C27" s="359">
        <v>0</v>
      </c>
      <c r="D27" s="147">
        <v>86.66</v>
      </c>
      <c r="E27" s="147">
        <v>155</v>
      </c>
      <c r="F27" s="147">
        <v>0</v>
      </c>
      <c r="G27" s="147">
        <v>0</v>
      </c>
      <c r="H27" s="147">
        <v>0</v>
      </c>
    </row>
    <row r="28" spans="1:8" x14ac:dyDescent="0.2">
      <c r="A28" s="131" t="s">
        <v>429</v>
      </c>
      <c r="B28" s="359" t="s">
        <v>475</v>
      </c>
      <c r="C28" s="359">
        <v>677.84</v>
      </c>
      <c r="D28" s="147">
        <v>10677.84</v>
      </c>
      <c r="E28" s="147">
        <v>0</v>
      </c>
      <c r="F28" s="147">
        <v>0</v>
      </c>
      <c r="G28" s="147">
        <v>0</v>
      </c>
      <c r="H28" s="147">
        <v>0</v>
      </c>
    </row>
    <row r="29" spans="1:8" x14ac:dyDescent="0.2">
      <c r="A29" s="131" t="s">
        <v>430</v>
      </c>
      <c r="B29" s="359" t="s">
        <v>476</v>
      </c>
      <c r="C29" s="359">
        <v>0</v>
      </c>
      <c r="D29" s="147">
        <v>115</v>
      </c>
      <c r="E29" s="147">
        <v>0</v>
      </c>
      <c r="F29" s="147">
        <v>0</v>
      </c>
      <c r="G29" s="147">
        <v>0</v>
      </c>
      <c r="H29" s="147">
        <v>0</v>
      </c>
    </row>
    <row r="30" spans="1:8" x14ac:dyDescent="0.2">
      <c r="A30" s="131" t="s">
        <v>431</v>
      </c>
      <c r="B30" s="359" t="s">
        <v>477</v>
      </c>
      <c r="C30" s="359">
        <v>0</v>
      </c>
      <c r="D30" s="147">
        <v>78</v>
      </c>
      <c r="E30" s="147">
        <v>0</v>
      </c>
      <c r="F30" s="147">
        <v>0</v>
      </c>
      <c r="G30" s="147">
        <v>0</v>
      </c>
      <c r="H30" s="147">
        <v>0</v>
      </c>
    </row>
    <row r="31" spans="1:8" x14ac:dyDescent="0.2">
      <c r="A31" s="131" t="s">
        <v>432</v>
      </c>
      <c r="B31" s="359" t="s">
        <v>478</v>
      </c>
      <c r="C31" s="359">
        <v>0</v>
      </c>
      <c r="D31" s="147">
        <v>360</v>
      </c>
      <c r="E31" s="147">
        <v>0</v>
      </c>
      <c r="F31" s="147">
        <v>0</v>
      </c>
      <c r="G31" s="147">
        <v>0</v>
      </c>
      <c r="H31" s="147">
        <v>0</v>
      </c>
    </row>
    <row r="32" spans="1:8" x14ac:dyDescent="0.2">
      <c r="A32" s="131" t="s">
        <v>433</v>
      </c>
      <c r="B32" s="359" t="s">
        <v>479</v>
      </c>
      <c r="C32" s="359">
        <v>0</v>
      </c>
      <c r="D32" s="147">
        <v>196.66</v>
      </c>
      <c r="E32" s="147">
        <v>0</v>
      </c>
      <c r="F32" s="147">
        <v>0</v>
      </c>
      <c r="G32" s="147">
        <v>0</v>
      </c>
      <c r="H32" s="147">
        <v>0</v>
      </c>
    </row>
    <row r="33" spans="1:8" x14ac:dyDescent="0.2">
      <c r="A33" s="131" t="s">
        <v>434</v>
      </c>
      <c r="B33" s="359" t="s">
        <v>480</v>
      </c>
      <c r="C33" s="359">
        <v>0</v>
      </c>
      <c r="D33" s="147">
        <v>265</v>
      </c>
      <c r="E33" s="147">
        <v>0</v>
      </c>
      <c r="F33" s="147">
        <v>0</v>
      </c>
      <c r="G33" s="147">
        <v>0</v>
      </c>
      <c r="H33" s="147">
        <v>0</v>
      </c>
    </row>
    <row r="34" spans="1:8" x14ac:dyDescent="0.2">
      <c r="A34" s="131" t="s">
        <v>435</v>
      </c>
      <c r="B34" s="359" t="s">
        <v>481</v>
      </c>
      <c r="C34" s="359">
        <v>0</v>
      </c>
      <c r="D34" s="147">
        <v>264</v>
      </c>
      <c r="E34" s="147">
        <v>0</v>
      </c>
      <c r="F34" s="147">
        <v>0</v>
      </c>
      <c r="G34" s="147">
        <v>0</v>
      </c>
      <c r="H34" s="147">
        <v>0</v>
      </c>
    </row>
    <row r="35" spans="1:8" x14ac:dyDescent="0.2">
      <c r="A35" s="131" t="s">
        <v>436</v>
      </c>
      <c r="B35" s="359" t="s">
        <v>482</v>
      </c>
      <c r="C35" s="359">
        <v>0</v>
      </c>
      <c r="D35" s="147">
        <v>302</v>
      </c>
      <c r="E35" s="147">
        <v>0</v>
      </c>
      <c r="F35" s="147">
        <v>0</v>
      </c>
      <c r="G35" s="147">
        <v>0</v>
      </c>
      <c r="H35" s="147">
        <v>0</v>
      </c>
    </row>
    <row r="36" spans="1:8" x14ac:dyDescent="0.2">
      <c r="A36" s="131" t="s">
        <v>437</v>
      </c>
      <c r="B36" s="359" t="s">
        <v>483</v>
      </c>
      <c r="C36" s="359">
        <v>0</v>
      </c>
      <c r="D36" s="147">
        <v>195</v>
      </c>
      <c r="E36" s="147">
        <v>0</v>
      </c>
      <c r="F36" s="147">
        <v>0</v>
      </c>
      <c r="G36" s="147">
        <v>0</v>
      </c>
      <c r="H36" s="147">
        <v>0</v>
      </c>
    </row>
    <row r="37" spans="1:8" x14ac:dyDescent="0.2">
      <c r="A37" s="131" t="s">
        <v>438</v>
      </c>
      <c r="B37" s="359" t="s">
        <v>484</v>
      </c>
      <c r="C37" s="359">
        <v>0</v>
      </c>
      <c r="D37" s="147">
        <v>280</v>
      </c>
      <c r="E37" s="147">
        <v>0</v>
      </c>
      <c r="F37" s="147">
        <v>0</v>
      </c>
      <c r="G37" s="147">
        <v>0</v>
      </c>
      <c r="H37" s="147">
        <v>0</v>
      </c>
    </row>
    <row r="38" spans="1:8" x14ac:dyDescent="0.2">
      <c r="A38" s="131" t="s">
        <v>439</v>
      </c>
      <c r="B38" s="359" t="s">
        <v>485</v>
      </c>
      <c r="C38" s="359">
        <v>0</v>
      </c>
      <c r="D38" s="147">
        <v>300</v>
      </c>
      <c r="E38" s="147">
        <v>0</v>
      </c>
      <c r="F38" s="147">
        <v>0</v>
      </c>
      <c r="G38" s="147">
        <v>0</v>
      </c>
      <c r="H38" s="147">
        <v>0</v>
      </c>
    </row>
    <row r="39" spans="1:8" x14ac:dyDescent="0.2">
      <c r="A39" s="131" t="s">
        <v>440</v>
      </c>
      <c r="B39" s="131" t="s">
        <v>441</v>
      </c>
      <c r="C39" s="359">
        <v>0</v>
      </c>
      <c r="D39" s="147">
        <v>0</v>
      </c>
      <c r="E39" s="147">
        <v>0</v>
      </c>
      <c r="F39" s="147">
        <v>0</v>
      </c>
      <c r="G39" s="147">
        <v>400</v>
      </c>
      <c r="H39" s="147">
        <v>0</v>
      </c>
    </row>
    <row r="40" spans="1:8" x14ac:dyDescent="0.2">
      <c r="A40" s="131" t="s">
        <v>442</v>
      </c>
      <c r="B40" s="131" t="s">
        <v>443</v>
      </c>
      <c r="C40" s="359">
        <v>0</v>
      </c>
      <c r="D40" s="147">
        <v>0</v>
      </c>
      <c r="E40" s="147">
        <v>0</v>
      </c>
      <c r="F40" s="147">
        <v>0</v>
      </c>
      <c r="G40" s="147">
        <v>600</v>
      </c>
      <c r="H40" s="147">
        <v>0</v>
      </c>
    </row>
    <row r="41" spans="1:8" x14ac:dyDescent="0.2">
      <c r="A41" s="131" t="s">
        <v>444</v>
      </c>
      <c r="B41" s="131" t="s">
        <v>445</v>
      </c>
      <c r="C41" s="359">
        <v>0</v>
      </c>
      <c r="D41" s="147">
        <v>0</v>
      </c>
      <c r="E41" s="147">
        <v>0</v>
      </c>
      <c r="F41" s="147">
        <v>0</v>
      </c>
      <c r="G41" s="147">
        <v>150</v>
      </c>
      <c r="H41" s="147">
        <v>0</v>
      </c>
    </row>
    <row r="42" spans="1:8" x14ac:dyDescent="0.2">
      <c r="A42" s="131" t="s">
        <v>446</v>
      </c>
      <c r="B42" s="131" t="s">
        <v>447</v>
      </c>
      <c r="C42" s="359">
        <v>0</v>
      </c>
      <c r="D42" s="147">
        <v>0</v>
      </c>
      <c r="E42" s="147">
        <v>0</v>
      </c>
      <c r="F42" s="147">
        <v>0</v>
      </c>
      <c r="G42" s="147">
        <v>210</v>
      </c>
      <c r="H42" s="147">
        <v>0</v>
      </c>
    </row>
    <row r="43" spans="1:8" x14ac:dyDescent="0.2">
      <c r="A43" s="131" t="s">
        <v>448</v>
      </c>
      <c r="B43" s="131" t="s">
        <v>449</v>
      </c>
      <c r="C43" s="359">
        <v>0</v>
      </c>
      <c r="D43" s="147">
        <v>0</v>
      </c>
      <c r="E43" s="147">
        <v>0</v>
      </c>
      <c r="F43" s="147">
        <v>0</v>
      </c>
      <c r="G43" s="147">
        <v>547</v>
      </c>
      <c r="H43" s="147">
        <v>0</v>
      </c>
    </row>
    <row r="44" spans="1:8" x14ac:dyDescent="0.2">
      <c r="A44" s="131" t="s">
        <v>450</v>
      </c>
      <c r="B44" s="131" t="s">
        <v>451</v>
      </c>
      <c r="C44" s="359">
        <v>0</v>
      </c>
      <c r="D44" s="147">
        <v>0</v>
      </c>
      <c r="E44" s="147">
        <v>0</v>
      </c>
      <c r="F44" s="147">
        <v>0</v>
      </c>
      <c r="G44" s="147">
        <v>547</v>
      </c>
      <c r="H44" s="147">
        <v>0</v>
      </c>
    </row>
    <row r="45" spans="1:8" x14ac:dyDescent="0.2">
      <c r="A45" s="131" t="s">
        <v>452</v>
      </c>
      <c r="B45" s="131" t="s">
        <v>453</v>
      </c>
      <c r="C45" s="359">
        <v>0</v>
      </c>
      <c r="D45" s="147">
        <v>0</v>
      </c>
      <c r="E45" s="147">
        <v>0</v>
      </c>
      <c r="F45" s="147">
        <v>0</v>
      </c>
      <c r="G45" s="147">
        <v>450</v>
      </c>
      <c r="H45" s="147">
        <v>300</v>
      </c>
    </row>
    <row r="46" spans="1:8" x14ac:dyDescent="0.2">
      <c r="A46" s="131" t="s">
        <v>454</v>
      </c>
      <c r="B46" s="131" t="s">
        <v>455</v>
      </c>
      <c r="C46" s="359">
        <v>0</v>
      </c>
      <c r="D46" s="147">
        <v>0</v>
      </c>
      <c r="E46" s="147">
        <v>0</v>
      </c>
      <c r="F46" s="147">
        <v>0</v>
      </c>
      <c r="G46" s="147">
        <v>203.32</v>
      </c>
      <c r="H46" s="147">
        <v>0</v>
      </c>
    </row>
    <row r="47" spans="1:8" x14ac:dyDescent="0.2">
      <c r="A47" s="131" t="s">
        <v>456</v>
      </c>
      <c r="B47" s="131" t="s">
        <v>457</v>
      </c>
      <c r="C47" s="359">
        <v>0</v>
      </c>
      <c r="D47" s="147">
        <v>0</v>
      </c>
      <c r="E47" s="147">
        <v>0</v>
      </c>
      <c r="F47" s="147">
        <v>0</v>
      </c>
      <c r="G47" s="147">
        <v>250</v>
      </c>
      <c r="H47" s="147">
        <v>0</v>
      </c>
    </row>
    <row r="48" spans="1:8" x14ac:dyDescent="0.2">
      <c r="A48" s="131" t="s">
        <v>458</v>
      </c>
      <c r="B48" s="131" t="s">
        <v>459</v>
      </c>
      <c r="C48" s="359">
        <v>0</v>
      </c>
      <c r="D48" s="147">
        <v>0</v>
      </c>
      <c r="E48" s="147">
        <v>0</v>
      </c>
      <c r="F48" s="147">
        <v>0</v>
      </c>
      <c r="G48" s="147">
        <v>181</v>
      </c>
      <c r="H48" s="147">
        <v>0</v>
      </c>
    </row>
    <row r="49" spans="1:10" x14ac:dyDescent="0.2">
      <c r="A49" s="131"/>
      <c r="B49" s="131"/>
      <c r="C49" s="147"/>
      <c r="D49" s="147"/>
      <c r="E49" s="147"/>
      <c r="F49" s="147"/>
      <c r="G49" s="147"/>
      <c r="H49" s="147"/>
    </row>
    <row r="50" spans="1:10" x14ac:dyDescent="0.2">
      <c r="A50" s="131"/>
      <c r="B50" s="131"/>
      <c r="C50" s="147"/>
      <c r="D50" s="147"/>
      <c r="E50" s="147"/>
      <c r="F50" s="147"/>
      <c r="G50" s="147"/>
      <c r="H50" s="147"/>
      <c r="J50" s="155"/>
    </row>
    <row r="51" spans="1:10" x14ac:dyDescent="0.2">
      <c r="A51" s="146"/>
      <c r="B51" s="146" t="s">
        <v>129</v>
      </c>
      <c r="C51" s="145">
        <f>SUM(C8:C50)</f>
        <v>677.84</v>
      </c>
      <c r="D51" s="145">
        <f>SUM(D8:D50)</f>
        <v>17340.849999999999</v>
      </c>
      <c r="E51" s="145">
        <f>SUM(E8:E50)</f>
        <v>549.02</v>
      </c>
      <c r="F51" s="145">
        <f>SUM(F8:F50)</f>
        <v>5402.49</v>
      </c>
      <c r="G51" s="145">
        <f>SUM(G8:G50)</f>
        <v>3538.32</v>
      </c>
      <c r="H51" s="145">
        <f>SUM(H8:H50)</f>
        <v>300</v>
      </c>
    </row>
    <row r="52" spans="1:10" x14ac:dyDescent="0.2">
      <c r="A52" s="47"/>
      <c r="B52" s="47"/>
      <c r="C52" s="124"/>
      <c r="D52" s="124"/>
      <c r="E52" s="124"/>
      <c r="F52" s="124"/>
      <c r="G52" s="124"/>
      <c r="H52" s="124"/>
    </row>
    <row r="53" spans="1:10" x14ac:dyDescent="0.2">
      <c r="A53" s="47"/>
      <c r="B53" s="47"/>
      <c r="C53" s="124"/>
      <c r="D53" s="124"/>
      <c r="E53" s="124"/>
      <c r="F53" s="124"/>
      <c r="G53" s="124"/>
      <c r="H53" s="124"/>
    </row>
    <row r="54" spans="1:10" s="151" customFormat="1" ht="11.25" customHeight="1" x14ac:dyDescent="0.2">
      <c r="A54" s="154" t="s">
        <v>128</v>
      </c>
      <c r="B54" s="154"/>
      <c r="C54" s="153"/>
      <c r="D54" s="153"/>
      <c r="E54" s="153"/>
      <c r="F54" s="6"/>
      <c r="G54" s="6"/>
      <c r="H54" s="152" t="s">
        <v>127</v>
      </c>
    </row>
    <row r="55" spans="1:10" x14ac:dyDescent="0.2">
      <c r="A55" s="144"/>
      <c r="B55" s="144"/>
      <c r="C55" s="142"/>
      <c r="D55" s="142"/>
      <c r="E55" s="142"/>
      <c r="F55" s="142"/>
      <c r="G55" s="142"/>
      <c r="H55" s="142"/>
    </row>
    <row r="56" spans="1:10" ht="15" customHeight="1" x14ac:dyDescent="0.2">
      <c r="A56" s="121" t="s">
        <v>45</v>
      </c>
      <c r="B56" s="120" t="s">
        <v>46</v>
      </c>
      <c r="C56" s="118" t="s">
        <v>115</v>
      </c>
      <c r="D56" s="150">
        <v>2016</v>
      </c>
      <c r="E56" s="150">
        <v>2015</v>
      </c>
      <c r="F56" s="149" t="s">
        <v>126</v>
      </c>
      <c r="G56" s="149" t="s">
        <v>125</v>
      </c>
      <c r="H56" s="148" t="s">
        <v>124</v>
      </c>
    </row>
    <row r="57" spans="1:10" x14ac:dyDescent="0.2">
      <c r="A57" s="357" t="s">
        <v>460</v>
      </c>
      <c r="B57" s="358" t="s">
        <v>461</v>
      </c>
      <c r="C57" s="359"/>
      <c r="D57" s="359"/>
      <c r="E57" s="147"/>
      <c r="F57" s="147"/>
      <c r="G57" s="147"/>
      <c r="H57" s="147"/>
    </row>
    <row r="58" spans="1:10" x14ac:dyDescent="0.2">
      <c r="A58" s="131" t="s">
        <v>462</v>
      </c>
      <c r="B58" s="359" t="s">
        <v>463</v>
      </c>
      <c r="C58" s="359">
        <v>8750384.3000000007</v>
      </c>
      <c r="D58" s="359">
        <v>0</v>
      </c>
      <c r="E58" s="147">
        <v>0</v>
      </c>
      <c r="F58" s="147">
        <v>0</v>
      </c>
      <c r="G58" s="147">
        <v>0</v>
      </c>
      <c r="H58" s="147">
        <v>0</v>
      </c>
    </row>
    <row r="59" spans="1:10" x14ac:dyDescent="0.2">
      <c r="A59" s="131" t="s">
        <v>464</v>
      </c>
      <c r="B59" s="359" t="s">
        <v>465</v>
      </c>
      <c r="C59" s="359">
        <v>0</v>
      </c>
      <c r="D59" s="359">
        <v>0</v>
      </c>
      <c r="E59" s="147">
        <v>0</v>
      </c>
      <c r="F59" s="147">
        <v>0</v>
      </c>
      <c r="G59" s="147">
        <v>0</v>
      </c>
      <c r="H59" s="147">
        <v>0</v>
      </c>
    </row>
    <row r="60" spans="1:10" x14ac:dyDescent="0.2">
      <c r="A60" s="131" t="s">
        <v>466</v>
      </c>
      <c r="B60" s="359" t="s">
        <v>467</v>
      </c>
      <c r="C60" s="359">
        <v>50000</v>
      </c>
      <c r="D60" s="359">
        <v>0</v>
      </c>
      <c r="E60" s="147">
        <v>0</v>
      </c>
      <c r="F60" s="147">
        <v>122500</v>
      </c>
      <c r="G60" s="147">
        <v>0</v>
      </c>
      <c r="H60" s="147">
        <v>0</v>
      </c>
    </row>
    <row r="61" spans="1:10" x14ac:dyDescent="0.2">
      <c r="A61" s="131" t="s">
        <v>468</v>
      </c>
      <c r="B61" s="359" t="s">
        <v>469</v>
      </c>
      <c r="C61" s="359">
        <v>60000</v>
      </c>
      <c r="D61" s="359">
        <v>0</v>
      </c>
      <c r="E61" s="147">
        <v>0</v>
      </c>
      <c r="F61" s="147">
        <v>0</v>
      </c>
      <c r="G61" s="147">
        <v>0</v>
      </c>
      <c r="H61" s="147">
        <v>0</v>
      </c>
    </row>
    <row r="62" spans="1:10" x14ac:dyDescent="0.2">
      <c r="A62" s="131" t="s">
        <v>470</v>
      </c>
      <c r="B62" s="359" t="s">
        <v>471</v>
      </c>
      <c r="C62" s="359">
        <v>0</v>
      </c>
      <c r="D62" s="359">
        <v>0</v>
      </c>
      <c r="E62" s="147">
        <v>0</v>
      </c>
      <c r="F62" s="147">
        <v>0</v>
      </c>
      <c r="G62" s="147">
        <v>0</v>
      </c>
      <c r="H62" s="147">
        <v>0</v>
      </c>
    </row>
    <row r="63" spans="1:10" x14ac:dyDescent="0.2">
      <c r="A63" s="131"/>
      <c r="B63" s="131"/>
      <c r="C63" s="147"/>
      <c r="D63" s="147"/>
      <c r="E63" s="147"/>
      <c r="F63" s="147"/>
      <c r="G63" s="147"/>
      <c r="H63" s="147"/>
    </row>
    <row r="64" spans="1:10" x14ac:dyDescent="0.2">
      <c r="A64" s="131"/>
      <c r="B64" s="131"/>
      <c r="C64" s="147"/>
      <c r="D64" s="147"/>
      <c r="E64" s="147"/>
      <c r="F64" s="147"/>
      <c r="G64" s="147"/>
      <c r="H64" s="147"/>
    </row>
    <row r="65" spans="1:8" x14ac:dyDescent="0.2">
      <c r="A65" s="146"/>
      <c r="B65" s="146" t="s">
        <v>123</v>
      </c>
      <c r="C65" s="145">
        <f>SUM(C57:C64)</f>
        <v>8860384.3000000007</v>
      </c>
      <c r="D65" s="145">
        <f>SUM(D57:D64)</f>
        <v>0</v>
      </c>
      <c r="E65" s="145">
        <f>SUM(E57:E64)</f>
        <v>0</v>
      </c>
      <c r="F65" s="145">
        <f>SUM(F57:F64)</f>
        <v>122500</v>
      </c>
      <c r="G65" s="145">
        <f>SUM(G57:G64)</f>
        <v>0</v>
      </c>
      <c r="H65" s="145">
        <f>SUM(H57:H64)</f>
        <v>0</v>
      </c>
    </row>
  </sheetData>
  <dataValidations count="8">
    <dataValidation allowBlank="1" showInputMessage="1" showErrorMessage="1" prompt="Saldo final al 31 de diciembre de 2016." sqref="D7 D56"/>
    <dataValidation allowBlank="1" showInputMessage="1" showErrorMessage="1" prompt="Saldo final de la Información Financiera Trimestral que se presenta (trimestral: 1er, 2do, 3ro. o 4to.)." sqref="C56 C7"/>
    <dataValidation allowBlank="1" showInputMessage="1" showErrorMessage="1" prompt="Corresponde al número de la cuenta de acuerdo al Plan de Cuentas emitido por el CONAC (DOF 23/12/2015)." sqref="A7 A56"/>
    <dataValidation allowBlank="1" showInputMessage="1" showErrorMessage="1" prompt="Saldo final al 31 de diciembre de 2015." sqref="E7 E56"/>
    <dataValidation allowBlank="1" showInputMessage="1" showErrorMessage="1" prompt="Saldo final al 31 de diciembre de 2014." sqref="F56 F7"/>
    <dataValidation allowBlank="1" showInputMessage="1" showErrorMessage="1" prompt="Saldo final al 31 de diciembre de 2013." sqref="G7 G56"/>
    <dataValidation allowBlank="1" showInputMessage="1" showErrorMessage="1" prompt="Corresponde al nombre o descripción de la cuenta de acuerdo al Plan de Cuentas emitido por el CONAC." sqref="B7 B56"/>
    <dataValidation allowBlank="1" showInputMessage="1" showErrorMessage="1" prompt="Saldo final al 31 de diciembre de 2012." sqref="H7 H56"/>
  </dataValidations>
  <pageMargins left="0.7" right="0.7" top="0.75" bottom="0.75" header="0.3" footer="0.3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8"/>
  <sheetViews>
    <sheetView zoomScaleNormal="100" zoomScaleSheetLayoutView="100" workbookViewId="0">
      <selection activeCell="A6" sqref="A6"/>
    </sheetView>
  </sheetViews>
  <sheetFormatPr baseColWidth="10" defaultRowHeight="11.25" x14ac:dyDescent="0.2"/>
  <cols>
    <col min="1" max="1" width="20.7109375" style="71" customWidth="1"/>
    <col min="2" max="2" width="50.7109375" style="71" customWidth="1"/>
    <col min="3" max="7" width="17.7109375" style="6" customWidth="1"/>
    <col min="8" max="8" width="28.28515625" style="71" customWidth="1"/>
    <col min="9" max="9" width="18.7109375" style="71" customWidth="1"/>
    <col min="10" max="10" width="11.42578125" style="71" customWidth="1"/>
    <col min="11" max="16384" width="11.42578125" style="71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100</v>
      </c>
      <c r="B2" s="3"/>
    </row>
    <row r="3" spans="1:10" x14ac:dyDescent="0.2">
      <c r="J3" s="7"/>
    </row>
    <row r="4" spans="1:10" x14ac:dyDescent="0.2">
      <c r="J4" s="7"/>
    </row>
    <row r="5" spans="1:10" ht="11.25" customHeight="1" x14ac:dyDescent="0.2">
      <c r="A5" s="110" t="s">
        <v>156</v>
      </c>
      <c r="B5" s="123"/>
      <c r="E5" s="161"/>
      <c r="F5" s="161"/>
      <c r="I5" s="163" t="s">
        <v>139</v>
      </c>
    </row>
    <row r="6" spans="1:10" x14ac:dyDescent="0.2">
      <c r="A6" s="162"/>
      <c r="B6" s="162"/>
      <c r="C6" s="161"/>
      <c r="D6" s="161"/>
      <c r="E6" s="161"/>
      <c r="F6" s="161"/>
    </row>
    <row r="7" spans="1:10" ht="15" customHeight="1" x14ac:dyDescent="0.2">
      <c r="A7" s="121" t="s">
        <v>45</v>
      </c>
      <c r="B7" s="120" t="s">
        <v>46</v>
      </c>
      <c r="C7" s="160" t="s">
        <v>138</v>
      </c>
      <c r="D7" s="160" t="s">
        <v>137</v>
      </c>
      <c r="E7" s="160" t="s">
        <v>136</v>
      </c>
      <c r="F7" s="160" t="s">
        <v>135</v>
      </c>
      <c r="G7" s="159" t="s">
        <v>134</v>
      </c>
      <c r="H7" s="120" t="s">
        <v>133</v>
      </c>
      <c r="I7" s="120" t="s">
        <v>132</v>
      </c>
    </row>
    <row r="8" spans="1:10" ht="34.5" customHeight="1" x14ac:dyDescent="0.2">
      <c r="A8" s="360" t="s">
        <v>486</v>
      </c>
      <c r="B8" s="358" t="s">
        <v>487</v>
      </c>
      <c r="C8" s="359"/>
      <c r="D8" s="167"/>
      <c r="E8" s="167"/>
      <c r="F8" s="167"/>
      <c r="G8" s="166"/>
      <c r="H8" s="361"/>
      <c r="I8" s="362"/>
    </row>
    <row r="9" spans="1:10" ht="23.25" customHeight="1" x14ac:dyDescent="0.2">
      <c r="A9" s="130" t="s">
        <v>488</v>
      </c>
      <c r="B9" s="359" t="s">
        <v>489</v>
      </c>
      <c r="C9" s="359">
        <v>3362.07</v>
      </c>
      <c r="D9" s="167"/>
      <c r="E9" s="167"/>
      <c r="F9" s="167"/>
      <c r="G9" s="166">
        <v>3362.07</v>
      </c>
      <c r="H9" s="361" t="s">
        <v>490</v>
      </c>
      <c r="I9" s="362" t="s">
        <v>491</v>
      </c>
    </row>
    <row r="10" spans="1:10" ht="24" customHeight="1" x14ac:dyDescent="0.2">
      <c r="A10" s="130" t="s">
        <v>492</v>
      </c>
      <c r="B10" s="359" t="s">
        <v>545</v>
      </c>
      <c r="C10" s="359">
        <v>2775</v>
      </c>
      <c r="D10" s="167">
        <v>2775</v>
      </c>
      <c r="E10" s="167"/>
      <c r="F10" s="167"/>
      <c r="G10" s="166"/>
      <c r="H10" s="361" t="s">
        <v>493</v>
      </c>
      <c r="I10" s="362" t="s">
        <v>494</v>
      </c>
    </row>
    <row r="11" spans="1:10" ht="24" customHeight="1" x14ac:dyDescent="0.2">
      <c r="A11" s="130" t="s">
        <v>495</v>
      </c>
      <c r="B11" s="359" t="s">
        <v>496</v>
      </c>
      <c r="C11" s="359">
        <v>709</v>
      </c>
      <c r="D11" s="167"/>
      <c r="E11" s="167"/>
      <c r="F11" s="167">
        <v>709</v>
      </c>
      <c r="G11" s="166"/>
      <c r="H11" s="361" t="s">
        <v>497</v>
      </c>
      <c r="I11" s="362" t="s">
        <v>494</v>
      </c>
    </row>
    <row r="12" spans="1:10" ht="22.5" x14ac:dyDescent="0.2">
      <c r="A12" s="130" t="s">
        <v>498</v>
      </c>
      <c r="B12" s="359" t="s">
        <v>499</v>
      </c>
      <c r="C12" s="359">
        <v>1039.78</v>
      </c>
      <c r="D12" s="167">
        <v>1039.78</v>
      </c>
      <c r="E12" s="167"/>
      <c r="F12" s="167"/>
      <c r="G12" s="166"/>
      <c r="H12" s="363" t="s">
        <v>500</v>
      </c>
      <c r="I12" s="362" t="s">
        <v>501</v>
      </c>
    </row>
    <row r="13" spans="1:10" ht="22.5" customHeight="1" x14ac:dyDescent="0.2">
      <c r="A13" s="130" t="s">
        <v>502</v>
      </c>
      <c r="B13" s="359" t="s">
        <v>503</v>
      </c>
      <c r="C13" s="359">
        <v>4644.43</v>
      </c>
      <c r="D13" s="167"/>
      <c r="E13" s="167">
        <v>4644.43</v>
      </c>
      <c r="F13" s="167"/>
      <c r="G13" s="166"/>
      <c r="H13" s="361" t="s">
        <v>504</v>
      </c>
      <c r="I13" s="362" t="s">
        <v>505</v>
      </c>
    </row>
    <row r="14" spans="1:10" ht="22.5" customHeight="1" x14ac:dyDescent="0.2">
      <c r="A14" s="130" t="s">
        <v>506</v>
      </c>
      <c r="B14" s="359" t="s">
        <v>507</v>
      </c>
      <c r="C14" s="359">
        <v>1772.48</v>
      </c>
      <c r="D14" s="167">
        <v>1772.48</v>
      </c>
      <c r="E14" s="167"/>
      <c r="F14" s="167"/>
      <c r="G14" s="166"/>
      <c r="H14" s="361" t="s">
        <v>508</v>
      </c>
      <c r="I14" s="362" t="s">
        <v>501</v>
      </c>
    </row>
    <row r="15" spans="1:10" ht="22.5" customHeight="1" x14ac:dyDescent="0.2">
      <c r="A15" s="130" t="s">
        <v>509</v>
      </c>
      <c r="B15" s="359" t="s">
        <v>546</v>
      </c>
      <c r="C15" s="359">
        <v>220</v>
      </c>
      <c r="D15" s="167">
        <v>220</v>
      </c>
      <c r="E15" s="167"/>
      <c r="F15" s="167"/>
      <c r="G15" s="166"/>
      <c r="H15" s="361" t="s">
        <v>508</v>
      </c>
      <c r="I15" s="362" t="s">
        <v>501</v>
      </c>
    </row>
    <row r="16" spans="1:10" ht="22.5" customHeight="1" x14ac:dyDescent="0.2">
      <c r="A16" s="130" t="s">
        <v>510</v>
      </c>
      <c r="B16" s="359" t="s">
        <v>547</v>
      </c>
      <c r="C16" s="359">
        <v>1969.4</v>
      </c>
      <c r="D16" s="167">
        <v>1969.4</v>
      </c>
      <c r="E16" s="167"/>
      <c r="F16" s="167"/>
      <c r="G16" s="166"/>
      <c r="H16" s="361" t="s">
        <v>508</v>
      </c>
      <c r="I16" s="362" t="s">
        <v>501</v>
      </c>
    </row>
    <row r="17" spans="1:9" ht="22.5" customHeight="1" x14ac:dyDescent="0.2">
      <c r="A17" s="130" t="s">
        <v>511</v>
      </c>
      <c r="B17" s="359" t="s">
        <v>548</v>
      </c>
      <c r="C17" s="359">
        <v>10</v>
      </c>
      <c r="D17" s="167">
        <v>10</v>
      </c>
      <c r="E17" s="167"/>
      <c r="F17" s="167"/>
      <c r="G17" s="166"/>
      <c r="H17" s="361" t="s">
        <v>508</v>
      </c>
      <c r="I17" s="362" t="s">
        <v>501</v>
      </c>
    </row>
    <row r="18" spans="1:9" x14ac:dyDescent="0.2">
      <c r="A18" s="130"/>
      <c r="B18" s="169"/>
      <c r="C18" s="115"/>
      <c r="D18" s="167"/>
      <c r="E18" s="167"/>
      <c r="F18" s="167"/>
      <c r="G18" s="166"/>
      <c r="H18" s="157"/>
      <c r="I18" s="165"/>
    </row>
    <row r="19" spans="1:9" x14ac:dyDescent="0.2">
      <c r="A19" s="130"/>
      <c r="B19" s="169"/>
      <c r="C19" s="168"/>
      <c r="D19" s="167"/>
      <c r="E19" s="167"/>
      <c r="F19" s="167"/>
      <c r="G19" s="166"/>
      <c r="H19" s="157"/>
      <c r="I19" s="165"/>
    </row>
    <row r="20" spans="1:9" x14ac:dyDescent="0.2">
      <c r="A20" s="146"/>
      <c r="B20" s="146" t="s">
        <v>155</v>
      </c>
      <c r="C20" s="145">
        <f>SUM(C8:C19)</f>
        <v>16502.16</v>
      </c>
      <c r="D20" s="145">
        <f>SUM(D8:D19)</f>
        <v>7786.66</v>
      </c>
      <c r="E20" s="145">
        <f>SUM(E8:E19)</f>
        <v>4644.43</v>
      </c>
      <c r="F20" s="145">
        <f>SUM(F8:F19)</f>
        <v>709</v>
      </c>
      <c r="G20" s="145">
        <f>SUM(G8:G19)</f>
        <v>3362.07</v>
      </c>
      <c r="H20" s="137"/>
      <c r="I20" s="137"/>
    </row>
    <row r="21" spans="1:9" x14ac:dyDescent="0.2">
      <c r="A21" s="47"/>
      <c r="B21" s="47"/>
      <c r="C21" s="124"/>
      <c r="D21" s="124"/>
      <c r="E21" s="124"/>
      <c r="F21" s="124"/>
      <c r="G21" s="124"/>
      <c r="H21" s="47"/>
      <c r="I21" s="47"/>
    </row>
    <row r="22" spans="1:9" x14ac:dyDescent="0.2">
      <c r="A22" s="47"/>
      <c r="B22" s="47"/>
      <c r="C22" s="124"/>
      <c r="D22" s="124"/>
      <c r="E22" s="124"/>
      <c r="F22" s="124"/>
      <c r="G22" s="124"/>
      <c r="H22" s="47"/>
      <c r="I22" s="47"/>
    </row>
    <row r="23" spans="1:9" ht="11.25" customHeight="1" x14ac:dyDescent="0.2">
      <c r="A23" s="110" t="s">
        <v>154</v>
      </c>
      <c r="B23" s="123"/>
      <c r="E23" s="161"/>
      <c r="F23" s="161"/>
      <c r="I23" s="163" t="s">
        <v>139</v>
      </c>
    </row>
    <row r="24" spans="1:9" x14ac:dyDescent="0.2">
      <c r="A24" s="162"/>
      <c r="B24" s="162"/>
      <c r="C24" s="161"/>
      <c r="D24" s="161"/>
      <c r="E24" s="161"/>
      <c r="F24" s="161"/>
    </row>
    <row r="25" spans="1:9" ht="15" customHeight="1" x14ac:dyDescent="0.2">
      <c r="A25" s="121" t="s">
        <v>45</v>
      </c>
      <c r="B25" s="120" t="s">
        <v>46</v>
      </c>
      <c r="C25" s="160" t="s">
        <v>138</v>
      </c>
      <c r="D25" s="160" t="s">
        <v>137</v>
      </c>
      <c r="E25" s="160" t="s">
        <v>136</v>
      </c>
      <c r="F25" s="160" t="s">
        <v>135</v>
      </c>
      <c r="G25" s="159" t="s">
        <v>134</v>
      </c>
      <c r="H25" s="120" t="s">
        <v>133</v>
      </c>
      <c r="I25" s="120" t="s">
        <v>132</v>
      </c>
    </row>
    <row r="26" spans="1:9" x14ac:dyDescent="0.2">
      <c r="A26" s="116"/>
      <c r="B26" s="116"/>
      <c r="C26" s="115"/>
      <c r="D26" s="158"/>
      <c r="E26" s="158"/>
      <c r="F26" s="158"/>
      <c r="G26" s="158"/>
      <c r="H26" s="157"/>
      <c r="I26" s="157"/>
    </row>
    <row r="27" spans="1:9" x14ac:dyDescent="0.2">
      <c r="A27" s="116"/>
      <c r="B27" s="116"/>
      <c r="C27" s="115"/>
      <c r="D27" s="158"/>
      <c r="E27" s="158"/>
      <c r="F27" s="158"/>
      <c r="G27" s="158"/>
      <c r="H27" s="157"/>
      <c r="I27" s="157"/>
    </row>
    <row r="28" spans="1:9" x14ac:dyDescent="0.2">
      <c r="A28" s="116"/>
      <c r="B28" s="116"/>
      <c r="C28" s="115"/>
      <c r="D28" s="158"/>
      <c r="E28" s="158"/>
      <c r="F28" s="158"/>
      <c r="G28" s="158"/>
      <c r="H28" s="157"/>
      <c r="I28" s="157"/>
    </row>
    <row r="29" spans="1:9" x14ac:dyDescent="0.2">
      <c r="A29" s="116"/>
      <c r="B29" s="116"/>
      <c r="C29" s="115"/>
      <c r="D29" s="158"/>
      <c r="E29" s="158"/>
      <c r="F29" s="158"/>
      <c r="G29" s="158"/>
      <c r="H29" s="157"/>
      <c r="I29" s="157"/>
    </row>
    <row r="30" spans="1:9" x14ac:dyDescent="0.2">
      <c r="A30" s="49"/>
      <c r="B30" s="49" t="s">
        <v>153</v>
      </c>
      <c r="C30" s="137">
        <f>SUM(C26:C29)</f>
        <v>0</v>
      </c>
      <c r="D30" s="137">
        <f>SUM(D26:D29)</f>
        <v>0</v>
      </c>
      <c r="E30" s="137">
        <f>SUM(E26:E29)</f>
        <v>0</v>
      </c>
      <c r="F30" s="137">
        <f>SUM(F26:F29)</f>
        <v>0</v>
      </c>
      <c r="G30" s="137">
        <f>SUM(G26:G29)</f>
        <v>0</v>
      </c>
      <c r="H30" s="137"/>
      <c r="I30" s="137"/>
    </row>
    <row r="33" spans="1:9" x14ac:dyDescent="0.2">
      <c r="A33" s="110" t="s">
        <v>152</v>
      </c>
      <c r="B33" s="123"/>
      <c r="E33" s="161"/>
      <c r="F33" s="161"/>
      <c r="I33" s="163" t="s">
        <v>139</v>
      </c>
    </row>
    <row r="34" spans="1:9" x14ac:dyDescent="0.2">
      <c r="A34" s="162"/>
      <c r="B34" s="162"/>
      <c r="C34" s="161"/>
      <c r="D34" s="161"/>
      <c r="E34" s="161"/>
      <c r="F34" s="161"/>
    </row>
    <row r="35" spans="1:9" x14ac:dyDescent="0.2">
      <c r="A35" s="121" t="s">
        <v>45</v>
      </c>
      <c r="B35" s="120" t="s">
        <v>46</v>
      </c>
      <c r="C35" s="160" t="s">
        <v>138</v>
      </c>
      <c r="D35" s="160" t="s">
        <v>137</v>
      </c>
      <c r="E35" s="160" t="s">
        <v>136</v>
      </c>
      <c r="F35" s="160" t="s">
        <v>135</v>
      </c>
      <c r="G35" s="159" t="s">
        <v>134</v>
      </c>
      <c r="H35" s="120" t="s">
        <v>133</v>
      </c>
      <c r="I35" s="120" t="s">
        <v>132</v>
      </c>
    </row>
    <row r="36" spans="1:9" x14ac:dyDescent="0.2">
      <c r="A36" s="116"/>
      <c r="B36" s="116"/>
      <c r="C36" s="115"/>
      <c r="D36" s="158"/>
      <c r="E36" s="158"/>
      <c r="F36" s="158"/>
      <c r="G36" s="158"/>
      <c r="H36" s="157"/>
      <c r="I36" s="157"/>
    </row>
    <row r="37" spans="1:9" x14ac:dyDescent="0.2">
      <c r="A37" s="116"/>
      <c r="B37" s="116"/>
      <c r="C37" s="115"/>
      <c r="D37" s="158"/>
      <c r="E37" s="158"/>
      <c r="F37" s="158"/>
      <c r="G37" s="158"/>
      <c r="H37" s="157"/>
      <c r="I37" s="157"/>
    </row>
    <row r="38" spans="1:9" x14ac:dyDescent="0.2">
      <c r="A38" s="116"/>
      <c r="B38" s="116"/>
      <c r="C38" s="115"/>
      <c r="D38" s="158"/>
      <c r="E38" s="158"/>
      <c r="F38" s="158"/>
      <c r="G38" s="158"/>
      <c r="H38" s="157"/>
      <c r="I38" s="157"/>
    </row>
    <row r="39" spans="1:9" x14ac:dyDescent="0.2">
      <c r="A39" s="116"/>
      <c r="B39" s="116"/>
      <c r="C39" s="115"/>
      <c r="D39" s="158"/>
      <c r="E39" s="158"/>
      <c r="F39" s="158"/>
      <c r="G39" s="158"/>
      <c r="H39" s="157"/>
      <c r="I39" s="157"/>
    </row>
    <row r="40" spans="1:9" x14ac:dyDescent="0.2">
      <c r="A40" s="49"/>
      <c r="B40" s="49" t="s">
        <v>151</v>
      </c>
      <c r="C40" s="137">
        <f>SUM(C36:C39)</f>
        <v>0</v>
      </c>
      <c r="D40" s="137">
        <f>SUM(D36:D39)</f>
        <v>0</v>
      </c>
      <c r="E40" s="137">
        <f>SUM(E36:E39)</f>
        <v>0</v>
      </c>
      <c r="F40" s="137">
        <f>SUM(F36:F39)</f>
        <v>0</v>
      </c>
      <c r="G40" s="137">
        <f>SUM(G36:G39)</f>
        <v>0</v>
      </c>
      <c r="H40" s="137"/>
      <c r="I40" s="137"/>
    </row>
    <row r="43" spans="1:9" x14ac:dyDescent="0.2">
      <c r="A43" s="110" t="s">
        <v>150</v>
      </c>
      <c r="B43" s="123"/>
      <c r="E43" s="161"/>
      <c r="F43" s="161"/>
      <c r="I43" s="163" t="s">
        <v>139</v>
      </c>
    </row>
    <row r="44" spans="1:9" x14ac:dyDescent="0.2">
      <c r="A44" s="162"/>
      <c r="B44" s="162"/>
      <c r="C44" s="161"/>
      <c r="D44" s="161"/>
      <c r="E44" s="161"/>
      <c r="F44" s="161"/>
    </row>
    <row r="45" spans="1:9" x14ac:dyDescent="0.2">
      <c r="A45" s="121" t="s">
        <v>45</v>
      </c>
      <c r="B45" s="120" t="s">
        <v>46</v>
      </c>
      <c r="C45" s="160" t="s">
        <v>138</v>
      </c>
      <c r="D45" s="160" t="s">
        <v>137</v>
      </c>
      <c r="E45" s="160" t="s">
        <v>136</v>
      </c>
      <c r="F45" s="160" t="s">
        <v>135</v>
      </c>
      <c r="G45" s="159" t="s">
        <v>134</v>
      </c>
      <c r="H45" s="120" t="s">
        <v>133</v>
      </c>
      <c r="I45" s="120" t="s">
        <v>132</v>
      </c>
    </row>
    <row r="46" spans="1:9" x14ac:dyDescent="0.2">
      <c r="A46" s="116"/>
      <c r="B46" s="116"/>
      <c r="C46" s="115"/>
      <c r="D46" s="158"/>
      <c r="E46" s="158"/>
      <c r="F46" s="158"/>
      <c r="G46" s="158"/>
      <c r="H46" s="157"/>
      <c r="I46" s="157"/>
    </row>
    <row r="47" spans="1:9" x14ac:dyDescent="0.2">
      <c r="A47" s="116"/>
      <c r="B47" s="116"/>
      <c r="C47" s="115"/>
      <c r="D47" s="158"/>
      <c r="E47" s="158"/>
      <c r="F47" s="158"/>
      <c r="G47" s="158"/>
      <c r="H47" s="157"/>
      <c r="I47" s="157"/>
    </row>
    <row r="48" spans="1:9" x14ac:dyDescent="0.2">
      <c r="A48" s="116"/>
      <c r="B48" s="116"/>
      <c r="C48" s="115"/>
      <c r="D48" s="158"/>
      <c r="E48" s="158"/>
      <c r="F48" s="158"/>
      <c r="G48" s="158"/>
      <c r="H48" s="157"/>
      <c r="I48" s="157"/>
    </row>
    <row r="49" spans="1:9" x14ac:dyDescent="0.2">
      <c r="A49" s="116"/>
      <c r="B49" s="116"/>
      <c r="C49" s="115"/>
      <c r="D49" s="158"/>
      <c r="E49" s="158"/>
      <c r="F49" s="158"/>
      <c r="G49" s="158"/>
      <c r="H49" s="157"/>
      <c r="I49" s="157"/>
    </row>
    <row r="50" spans="1:9" x14ac:dyDescent="0.2">
      <c r="A50" s="49"/>
      <c r="B50" s="49" t="s">
        <v>149</v>
      </c>
      <c r="C50" s="137">
        <f>SUM(C46:C49)</f>
        <v>0</v>
      </c>
      <c r="D50" s="137">
        <f>SUM(D46:D49)</f>
        <v>0</v>
      </c>
      <c r="E50" s="137">
        <f>SUM(E46:E49)</f>
        <v>0</v>
      </c>
      <c r="F50" s="137">
        <f>SUM(F46:F49)</f>
        <v>0</v>
      </c>
      <c r="G50" s="137">
        <f>SUM(G46:G49)</f>
        <v>0</v>
      </c>
      <c r="H50" s="137"/>
      <c r="I50" s="137"/>
    </row>
    <row r="53" spans="1:9" x14ac:dyDescent="0.2">
      <c r="A53" s="110" t="s">
        <v>148</v>
      </c>
      <c r="B53" s="123"/>
      <c r="C53" s="161"/>
      <c r="D53" s="161"/>
      <c r="E53" s="161"/>
      <c r="F53" s="161"/>
    </row>
    <row r="54" spans="1:9" x14ac:dyDescent="0.2">
      <c r="A54" s="162"/>
      <c r="B54" s="162"/>
      <c r="C54" s="161"/>
      <c r="D54" s="161"/>
      <c r="E54" s="161"/>
      <c r="F54" s="161"/>
    </row>
    <row r="55" spans="1:9" x14ac:dyDescent="0.2">
      <c r="A55" s="121" t="s">
        <v>45</v>
      </c>
      <c r="B55" s="120" t="s">
        <v>46</v>
      </c>
      <c r="C55" s="160" t="s">
        <v>138</v>
      </c>
      <c r="D55" s="160" t="s">
        <v>137</v>
      </c>
      <c r="E55" s="160" t="s">
        <v>136</v>
      </c>
      <c r="F55" s="160" t="s">
        <v>135</v>
      </c>
      <c r="G55" s="159" t="s">
        <v>134</v>
      </c>
      <c r="H55" s="120" t="s">
        <v>133</v>
      </c>
      <c r="I55" s="120" t="s">
        <v>132</v>
      </c>
    </row>
    <row r="56" spans="1:9" x14ac:dyDescent="0.2">
      <c r="A56" s="364" t="s">
        <v>512</v>
      </c>
      <c r="B56" s="364" t="s">
        <v>513</v>
      </c>
      <c r="C56" s="115"/>
      <c r="D56" s="158"/>
      <c r="E56" s="158"/>
      <c r="F56" s="158"/>
      <c r="G56" s="158"/>
      <c r="H56" s="157"/>
      <c r="I56" s="157"/>
    </row>
    <row r="57" spans="1:9" ht="56.25" x14ac:dyDescent="0.2">
      <c r="A57" s="116" t="s">
        <v>514</v>
      </c>
      <c r="B57" s="116" t="s">
        <v>515</v>
      </c>
      <c r="C57" s="115">
        <v>64148</v>
      </c>
      <c r="D57" s="158">
        <v>64148</v>
      </c>
      <c r="E57" s="158"/>
      <c r="F57" s="158"/>
      <c r="G57" s="158"/>
      <c r="H57" s="157" t="s">
        <v>516</v>
      </c>
      <c r="I57" s="157" t="s">
        <v>501</v>
      </c>
    </row>
    <row r="58" spans="1:9" x14ac:dyDescent="0.2">
      <c r="A58" s="116"/>
      <c r="B58" s="116"/>
      <c r="C58" s="115"/>
      <c r="D58" s="158"/>
      <c r="E58" s="158"/>
      <c r="F58" s="158"/>
      <c r="G58" s="158"/>
      <c r="H58" s="157"/>
      <c r="I58" s="157"/>
    </row>
    <row r="59" spans="1:9" x14ac:dyDescent="0.2">
      <c r="A59" s="116"/>
      <c r="B59" s="116"/>
      <c r="C59" s="115"/>
      <c r="D59" s="158"/>
      <c r="E59" s="158"/>
      <c r="F59" s="158"/>
      <c r="G59" s="158"/>
      <c r="H59" s="157"/>
      <c r="I59" s="157"/>
    </row>
    <row r="60" spans="1:9" x14ac:dyDescent="0.2">
      <c r="A60" s="116"/>
      <c r="B60" s="116"/>
      <c r="C60" s="115"/>
      <c r="D60" s="158"/>
      <c r="E60" s="158"/>
      <c r="F60" s="158"/>
      <c r="G60" s="158"/>
      <c r="H60" s="157"/>
      <c r="I60" s="157"/>
    </row>
    <row r="61" spans="1:9" x14ac:dyDescent="0.2">
      <c r="A61" s="116"/>
      <c r="B61" s="116"/>
      <c r="C61" s="115"/>
      <c r="D61" s="158"/>
      <c r="E61" s="158"/>
      <c r="F61" s="158"/>
      <c r="G61" s="158"/>
      <c r="H61" s="157"/>
      <c r="I61" s="157"/>
    </row>
    <row r="62" spans="1:9" x14ac:dyDescent="0.2">
      <c r="A62" s="49"/>
      <c r="B62" s="49" t="s">
        <v>147</v>
      </c>
      <c r="C62" s="137">
        <f>SUM(C56:C61)</f>
        <v>64148</v>
      </c>
      <c r="D62" s="137">
        <f>SUM(D56:D61)</f>
        <v>64148</v>
      </c>
      <c r="E62" s="137">
        <f>SUM(E56:E61)</f>
        <v>0</v>
      </c>
      <c r="F62" s="137">
        <f>SUM(F56:F61)</f>
        <v>0</v>
      </c>
      <c r="G62" s="137">
        <f>SUM(G56:G61)</f>
        <v>0</v>
      </c>
      <c r="H62" s="137"/>
      <c r="I62" s="137"/>
    </row>
    <row r="65" spans="1:11" x14ac:dyDescent="0.2">
      <c r="A65" s="110" t="s">
        <v>146</v>
      </c>
      <c r="B65" s="123"/>
      <c r="C65" s="164"/>
      <c r="E65" s="161"/>
      <c r="F65" s="161"/>
      <c r="I65" s="163" t="s">
        <v>139</v>
      </c>
    </row>
    <row r="66" spans="1:11" x14ac:dyDescent="0.2">
      <c r="A66" s="162"/>
      <c r="B66" s="162"/>
      <c r="C66" s="161"/>
      <c r="D66" s="161"/>
      <c r="E66" s="161"/>
      <c r="F66" s="161"/>
    </row>
    <row r="67" spans="1:11" x14ac:dyDescent="0.2">
      <c r="A67" s="121" t="s">
        <v>45</v>
      </c>
      <c r="B67" s="120" t="s">
        <v>46</v>
      </c>
      <c r="C67" s="160" t="s">
        <v>138</v>
      </c>
      <c r="D67" s="160" t="s">
        <v>137</v>
      </c>
      <c r="E67" s="160" t="s">
        <v>136</v>
      </c>
      <c r="F67" s="160" t="s">
        <v>135</v>
      </c>
      <c r="G67" s="159" t="s">
        <v>134</v>
      </c>
      <c r="H67" s="120" t="s">
        <v>133</v>
      </c>
      <c r="I67" s="120" t="s">
        <v>132</v>
      </c>
    </row>
    <row r="68" spans="1:11" x14ac:dyDescent="0.2">
      <c r="A68" s="116"/>
      <c r="B68" s="116"/>
      <c r="C68" s="115"/>
      <c r="D68" s="158"/>
      <c r="E68" s="158"/>
      <c r="F68" s="158"/>
      <c r="G68" s="158"/>
      <c r="H68" s="157"/>
      <c r="I68" s="157"/>
    </row>
    <row r="69" spans="1:11" x14ac:dyDescent="0.2">
      <c r="A69" s="116"/>
      <c r="B69" s="116"/>
      <c r="C69" s="115"/>
      <c r="D69" s="158"/>
      <c r="E69" s="158"/>
      <c r="F69" s="158"/>
      <c r="G69" s="158"/>
      <c r="H69" s="157"/>
      <c r="I69" s="157"/>
    </row>
    <row r="70" spans="1:11" x14ac:dyDescent="0.2">
      <c r="A70" s="116"/>
      <c r="B70" s="116"/>
      <c r="C70" s="115"/>
      <c r="D70" s="158"/>
      <c r="E70" s="158"/>
      <c r="F70" s="158"/>
      <c r="G70" s="158"/>
      <c r="H70" s="157"/>
      <c r="I70" s="157"/>
      <c r="K70" s="6"/>
    </row>
    <row r="71" spans="1:11" x14ac:dyDescent="0.2">
      <c r="A71" s="116"/>
      <c r="B71" s="116"/>
      <c r="C71" s="115"/>
      <c r="D71" s="158"/>
      <c r="E71" s="158"/>
      <c r="F71" s="158"/>
      <c r="G71" s="158"/>
      <c r="H71" s="157"/>
      <c r="I71" s="157"/>
      <c r="K71" s="6"/>
    </row>
    <row r="72" spans="1:11" x14ac:dyDescent="0.2">
      <c r="A72" s="49"/>
      <c r="B72" s="49" t="s">
        <v>145</v>
      </c>
      <c r="C72" s="137">
        <f>SUM(C68:C71)</f>
        <v>0</v>
      </c>
      <c r="D72" s="137">
        <f>SUM(D68:D71)</f>
        <v>0</v>
      </c>
      <c r="E72" s="137">
        <f>SUM(E68:E71)</f>
        <v>0</v>
      </c>
      <c r="F72" s="137">
        <f>SUM(F68:F71)</f>
        <v>0</v>
      </c>
      <c r="G72" s="137">
        <f>SUM(G68:G71)</f>
        <v>0</v>
      </c>
      <c r="H72" s="137"/>
      <c r="I72" s="137"/>
      <c r="K72" s="6"/>
    </row>
    <row r="75" spans="1:11" x14ac:dyDescent="0.2">
      <c r="A75" s="110" t="s">
        <v>144</v>
      </c>
      <c r="B75" s="123"/>
      <c r="E75" s="161"/>
      <c r="F75" s="161"/>
      <c r="I75" s="163" t="s">
        <v>139</v>
      </c>
    </row>
    <row r="76" spans="1:11" x14ac:dyDescent="0.2">
      <c r="A76" s="162"/>
      <c r="B76" s="162"/>
      <c r="C76" s="161"/>
      <c r="D76" s="161"/>
      <c r="E76" s="161"/>
      <c r="F76" s="161"/>
    </row>
    <row r="77" spans="1:11" x14ac:dyDescent="0.2">
      <c r="A77" s="121" t="s">
        <v>45</v>
      </c>
      <c r="B77" s="120" t="s">
        <v>46</v>
      </c>
      <c r="C77" s="160" t="s">
        <v>138</v>
      </c>
      <c r="D77" s="160" t="s">
        <v>137</v>
      </c>
      <c r="E77" s="160" t="s">
        <v>136</v>
      </c>
      <c r="F77" s="160" t="s">
        <v>135</v>
      </c>
      <c r="G77" s="159" t="s">
        <v>134</v>
      </c>
      <c r="H77" s="120" t="s">
        <v>133</v>
      </c>
      <c r="I77" s="120" t="s">
        <v>132</v>
      </c>
    </row>
    <row r="78" spans="1:11" x14ac:dyDescent="0.2">
      <c r="A78" s="116"/>
      <c r="B78" s="116"/>
      <c r="C78" s="115"/>
      <c r="D78" s="158"/>
      <c r="E78" s="158"/>
      <c r="F78" s="158"/>
      <c r="G78" s="158"/>
      <c r="H78" s="157"/>
      <c r="I78" s="157"/>
    </row>
    <row r="79" spans="1:11" x14ac:dyDescent="0.2">
      <c r="A79" s="116"/>
      <c r="B79" s="116"/>
      <c r="C79" s="115"/>
      <c r="D79" s="158"/>
      <c r="E79" s="158"/>
      <c r="F79" s="158"/>
      <c r="G79" s="158"/>
      <c r="H79" s="157"/>
      <c r="I79" s="157"/>
    </row>
    <row r="80" spans="1:11" x14ac:dyDescent="0.2">
      <c r="A80" s="116"/>
      <c r="B80" s="116"/>
      <c r="C80" s="115"/>
      <c r="D80" s="158"/>
      <c r="E80" s="158"/>
      <c r="F80" s="158"/>
      <c r="G80" s="158"/>
      <c r="H80" s="157"/>
      <c r="I80" s="157"/>
    </row>
    <row r="81" spans="1:11" x14ac:dyDescent="0.2">
      <c r="A81" s="116"/>
      <c r="B81" s="116"/>
      <c r="C81" s="115"/>
      <c r="D81" s="158"/>
      <c r="E81" s="158"/>
      <c r="F81" s="158"/>
      <c r="G81" s="158"/>
      <c r="H81" s="157"/>
      <c r="I81" s="157"/>
    </row>
    <row r="82" spans="1:11" x14ac:dyDescent="0.2">
      <c r="A82" s="49"/>
      <c r="B82" s="49" t="s">
        <v>143</v>
      </c>
      <c r="C82" s="137">
        <f>SUM(C78:C81)</f>
        <v>0</v>
      </c>
      <c r="D82" s="137">
        <f>SUM(D78:D81)</f>
        <v>0</v>
      </c>
      <c r="E82" s="137">
        <f>SUM(E78:E81)</f>
        <v>0</v>
      </c>
      <c r="F82" s="137">
        <f>SUM(F78:F81)</f>
        <v>0</v>
      </c>
      <c r="G82" s="137">
        <f>SUM(G78:G81)</f>
        <v>0</v>
      </c>
      <c r="H82" s="137"/>
      <c r="I82" s="137"/>
    </row>
    <row r="85" spans="1:11" x14ac:dyDescent="0.2">
      <c r="A85" s="110" t="s">
        <v>142</v>
      </c>
      <c r="B85" s="123"/>
      <c r="E85" s="161"/>
      <c r="F85" s="161"/>
      <c r="I85" s="163" t="s">
        <v>139</v>
      </c>
    </row>
    <row r="86" spans="1:11" x14ac:dyDescent="0.2">
      <c r="A86" s="162"/>
      <c r="B86" s="162"/>
      <c r="C86" s="161"/>
      <c r="D86" s="161"/>
      <c r="E86" s="161"/>
      <c r="F86" s="161"/>
    </row>
    <row r="87" spans="1:11" x14ac:dyDescent="0.2">
      <c r="A87" s="121" t="s">
        <v>45</v>
      </c>
      <c r="B87" s="120" t="s">
        <v>46</v>
      </c>
      <c r="C87" s="160" t="s">
        <v>138</v>
      </c>
      <c r="D87" s="160" t="s">
        <v>137</v>
      </c>
      <c r="E87" s="160" t="s">
        <v>136</v>
      </c>
      <c r="F87" s="160" t="s">
        <v>135</v>
      </c>
      <c r="G87" s="159" t="s">
        <v>134</v>
      </c>
      <c r="H87" s="120" t="s">
        <v>133</v>
      </c>
      <c r="I87" s="120" t="s">
        <v>132</v>
      </c>
    </row>
    <row r="88" spans="1:11" x14ac:dyDescent="0.2">
      <c r="A88" s="116"/>
      <c r="B88" s="116"/>
      <c r="C88" s="115"/>
      <c r="D88" s="158"/>
      <c r="E88" s="158"/>
      <c r="F88" s="158"/>
      <c r="G88" s="158"/>
      <c r="H88" s="157"/>
      <c r="I88" s="157"/>
      <c r="K88" s="6"/>
    </row>
    <row r="89" spans="1:11" x14ac:dyDescent="0.2">
      <c r="A89" s="116"/>
      <c r="B89" s="116"/>
      <c r="C89" s="115"/>
      <c r="D89" s="158"/>
      <c r="E89" s="158"/>
      <c r="F89" s="158"/>
      <c r="G89" s="158"/>
      <c r="H89" s="157"/>
      <c r="I89" s="157"/>
      <c r="K89" s="6"/>
    </row>
    <row r="90" spans="1:11" x14ac:dyDescent="0.2">
      <c r="A90" s="116"/>
      <c r="B90" s="116"/>
      <c r="C90" s="115"/>
      <c r="D90" s="158"/>
      <c r="E90" s="158"/>
      <c r="F90" s="158"/>
      <c r="G90" s="158"/>
      <c r="H90" s="157"/>
      <c r="I90" s="157"/>
    </row>
    <row r="91" spans="1:11" x14ac:dyDescent="0.2">
      <c r="A91" s="116"/>
      <c r="B91" s="116"/>
      <c r="C91" s="115"/>
      <c r="D91" s="158"/>
      <c r="E91" s="158"/>
      <c r="F91" s="158"/>
      <c r="G91" s="158"/>
      <c r="H91" s="157"/>
      <c r="I91" s="157"/>
    </row>
    <row r="92" spans="1:11" x14ac:dyDescent="0.2">
      <c r="A92" s="49"/>
      <c r="B92" s="49" t="s">
        <v>141</v>
      </c>
      <c r="C92" s="137">
        <f>SUM(C88:C91)</f>
        <v>0</v>
      </c>
      <c r="D92" s="137">
        <f>SUM(D88:D91)</f>
        <v>0</v>
      </c>
      <c r="E92" s="137">
        <f>SUM(E88:E91)</f>
        <v>0</v>
      </c>
      <c r="F92" s="137">
        <f>SUM(F88:F91)</f>
        <v>0</v>
      </c>
      <c r="G92" s="137">
        <f>SUM(G88:G91)</f>
        <v>0</v>
      </c>
      <c r="H92" s="137"/>
      <c r="I92" s="137"/>
    </row>
    <row r="95" spans="1:11" x14ac:dyDescent="0.2">
      <c r="A95" s="110" t="s">
        <v>140</v>
      </c>
      <c r="B95" s="123"/>
      <c r="E95" s="161"/>
      <c r="F95" s="161"/>
      <c r="I95" s="163" t="s">
        <v>139</v>
      </c>
    </row>
    <row r="96" spans="1:11" x14ac:dyDescent="0.2">
      <c r="A96" s="162"/>
      <c r="B96" s="162"/>
      <c r="C96" s="161"/>
      <c r="D96" s="161"/>
      <c r="E96" s="161"/>
      <c r="F96" s="161"/>
    </row>
    <row r="97" spans="1:9" x14ac:dyDescent="0.2">
      <c r="A97" s="121" t="s">
        <v>45</v>
      </c>
      <c r="B97" s="120" t="s">
        <v>46</v>
      </c>
      <c r="C97" s="160" t="s">
        <v>138</v>
      </c>
      <c r="D97" s="160" t="s">
        <v>137</v>
      </c>
      <c r="E97" s="160" t="s">
        <v>136</v>
      </c>
      <c r="F97" s="160" t="s">
        <v>135</v>
      </c>
      <c r="G97" s="159" t="s">
        <v>134</v>
      </c>
      <c r="H97" s="120" t="s">
        <v>133</v>
      </c>
      <c r="I97" s="120" t="s">
        <v>132</v>
      </c>
    </row>
    <row r="98" spans="1:9" x14ac:dyDescent="0.2">
      <c r="A98" s="364" t="s">
        <v>517</v>
      </c>
      <c r="B98" s="364" t="s">
        <v>518</v>
      </c>
      <c r="C98" s="115"/>
      <c r="D98" s="158"/>
      <c r="E98" s="158"/>
      <c r="F98" s="158"/>
      <c r="G98" s="158"/>
      <c r="H98" s="157"/>
      <c r="I98" s="157"/>
    </row>
    <row r="99" spans="1:9" ht="33.75" x14ac:dyDescent="0.2">
      <c r="A99" s="116" t="s">
        <v>519</v>
      </c>
      <c r="B99" s="116" t="s">
        <v>520</v>
      </c>
      <c r="C99" s="115">
        <v>50000</v>
      </c>
      <c r="D99" s="158"/>
      <c r="E99" s="158"/>
      <c r="F99" s="158"/>
      <c r="G99" s="158">
        <v>50000</v>
      </c>
      <c r="H99" s="157" t="s">
        <v>521</v>
      </c>
      <c r="I99" s="157" t="s">
        <v>491</v>
      </c>
    </row>
    <row r="100" spans="1:9" x14ac:dyDescent="0.2">
      <c r="A100" s="116"/>
      <c r="B100" s="116"/>
      <c r="C100" s="115"/>
      <c r="D100" s="158"/>
      <c r="E100" s="158"/>
      <c r="F100" s="158"/>
      <c r="G100" s="158"/>
      <c r="H100" s="157"/>
      <c r="I100" s="157"/>
    </row>
    <row r="101" spans="1:9" x14ac:dyDescent="0.2">
      <c r="A101" s="116"/>
      <c r="B101" s="116"/>
      <c r="C101" s="115"/>
      <c r="D101" s="158"/>
      <c r="E101" s="158"/>
      <c r="F101" s="158"/>
      <c r="G101" s="158"/>
      <c r="H101" s="157"/>
      <c r="I101" s="157"/>
    </row>
    <row r="102" spans="1:9" x14ac:dyDescent="0.2">
      <c r="A102" s="49"/>
      <c r="B102" s="49" t="s">
        <v>131</v>
      </c>
      <c r="C102" s="137">
        <f>SUM(C98:C101)</f>
        <v>50000</v>
      </c>
      <c r="D102" s="137">
        <f>SUM(D98:D101)</f>
        <v>0</v>
      </c>
      <c r="E102" s="137">
        <f>SUM(E98:E101)</f>
        <v>0</v>
      </c>
      <c r="F102" s="137">
        <f>SUM(F98:F101)</f>
        <v>0</v>
      </c>
      <c r="G102" s="137">
        <f>SUM(G98:G101)</f>
        <v>50000</v>
      </c>
      <c r="H102" s="137"/>
      <c r="I102" s="137"/>
    </row>
    <row r="183" spans="1:8" x14ac:dyDescent="0.2">
      <c r="A183" s="11"/>
      <c r="B183" s="11"/>
      <c r="C183" s="12"/>
      <c r="D183" s="12"/>
      <c r="E183" s="12"/>
      <c r="F183" s="12"/>
      <c r="G183" s="12"/>
      <c r="H183" s="11"/>
    </row>
    <row r="184" spans="1:8" x14ac:dyDescent="0.2">
      <c r="A184" s="69"/>
      <c r="B184" s="70"/>
    </row>
    <row r="185" spans="1:8" x14ac:dyDescent="0.2">
      <c r="A185" s="69"/>
      <c r="B185" s="70"/>
    </row>
    <row r="186" spans="1:8" x14ac:dyDescent="0.2">
      <c r="A186" s="69"/>
      <c r="B186" s="70"/>
    </row>
    <row r="187" spans="1:8" x14ac:dyDescent="0.2">
      <c r="A187" s="69"/>
      <c r="B187" s="70"/>
    </row>
    <row r="188" spans="1:8" x14ac:dyDescent="0.2">
      <c r="A188" s="69"/>
      <c r="B188" s="70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5 C35 C45 C55 C67 C77 C87 C97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5 A35 A45 A55 A67 A77 A87 A97"/>
    <dataValidation allowBlank="1" showInputMessage="1" showErrorMessage="1" prompt="Corresponde al nombre o descripción de la cuenta de acuerdo al Plan de Cuentas emitido por el CONAC." sqref="B7 B25 B55 B67 B77 B87 B97 B35 B45"/>
    <dataValidation allowBlank="1" showInputMessage="1" showErrorMessage="1" prompt="Importe de la cuentas por cobrar con fecha de vencimiento de 1 a 90 días." sqref="D7 D25 D55 D67 D77 D87 D97 D35 D45"/>
    <dataValidation allowBlank="1" showInputMessage="1" showErrorMessage="1" prompt="Importe de la cuentas por cobrar con fecha de vencimiento de 91 a 180 días." sqref="E7 E25 E55 E67 E77 E87 E97 E35 E45"/>
    <dataValidation allowBlank="1" showInputMessage="1" showErrorMessage="1" prompt="Importe de la cuentas por cobrar con fecha de vencimiento de 181 a 365 días." sqref="F7 F25 F55 F67 F77 F87 F97 F35 F45"/>
    <dataValidation allowBlank="1" showInputMessage="1" showErrorMessage="1" prompt="Importe de la cuentas por cobrar con vencimiento mayor a 365 días." sqref="G7 G25 G55 G67 G77 G87 G97 G35 G45"/>
    <dataValidation allowBlank="1" showInputMessage="1" showErrorMessage="1" prompt="Informar sobre caraterísticas cualitativas de la cuenta, ejemplo: acciones implementadas para su recuperación, causas de la demora en su recuperación." sqref="H7 H25 H55 H67 H77 H87 H97 H35 H45"/>
    <dataValidation allowBlank="1" showInputMessage="1" showErrorMessage="1" prompt="Indicar si el deudor ya sobrepasó el plazo estipulado para pago, 90, 180 o 365 días." sqref="I7 I25 I55 I67 I77 I87 I97 I35 I45"/>
  </dataValidation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zoomScaleNormal="100" zoomScaleSheetLayoutView="100" workbookViewId="0">
      <selection activeCell="F38" sqref="F38"/>
    </sheetView>
  </sheetViews>
  <sheetFormatPr baseColWidth="10" defaultRowHeight="11.25" x14ac:dyDescent="0.2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71"/>
    </row>
    <row r="3" spans="1:17" x14ac:dyDescent="0.2">
      <c r="A3" s="3"/>
      <c r="B3" s="3"/>
      <c r="C3" s="3"/>
      <c r="D3" s="3"/>
      <c r="E3" s="3"/>
      <c r="F3" s="3"/>
      <c r="G3" s="3"/>
      <c r="H3" s="71"/>
    </row>
    <row r="4" spans="1:17" ht="11.25" customHeight="1" x14ac:dyDescent="0.2">
      <c r="A4" s="71"/>
      <c r="B4" s="71"/>
      <c r="C4" s="71"/>
      <c r="D4" s="71"/>
      <c r="E4" s="71"/>
      <c r="F4" s="71"/>
      <c r="G4" s="3"/>
      <c r="H4" s="71"/>
    </row>
    <row r="5" spans="1:17" ht="11.25" customHeight="1" x14ac:dyDescent="0.2">
      <c r="A5" s="18" t="s">
        <v>159</v>
      </c>
      <c r="B5" s="19"/>
      <c r="C5" s="19"/>
      <c r="D5" s="19"/>
      <c r="E5" s="19"/>
      <c r="F5" s="16"/>
      <c r="G5" s="16"/>
      <c r="H5" s="83" t="s">
        <v>158</v>
      </c>
    </row>
    <row r="6" spans="1:17" x14ac:dyDescent="0.2">
      <c r="J6" s="347"/>
      <c r="K6" s="347"/>
      <c r="L6" s="347"/>
      <c r="M6" s="347"/>
      <c r="N6" s="347"/>
      <c r="O6" s="347"/>
      <c r="P6" s="347"/>
      <c r="Q6" s="347"/>
    </row>
    <row r="7" spans="1:17" x14ac:dyDescent="0.2">
      <c r="A7" s="3" t="s">
        <v>52</v>
      </c>
    </row>
    <row r="8" spans="1:17" ht="52.5" customHeight="1" x14ac:dyDescent="0.2">
      <c r="A8" s="348" t="s">
        <v>157</v>
      </c>
      <c r="B8" s="348"/>
      <c r="C8" s="348"/>
      <c r="D8" s="348"/>
      <c r="E8" s="348"/>
      <c r="F8" s="348"/>
      <c r="G8" s="348"/>
      <c r="H8" s="348"/>
    </row>
    <row r="11" spans="1:17" x14ac:dyDescent="0.2">
      <c r="A11" s="17" t="s">
        <v>522</v>
      </c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zoomScaleNormal="100" zoomScaleSheetLayoutView="100" workbookViewId="0">
      <selection activeCell="A31" sqref="A31"/>
    </sheetView>
  </sheetViews>
  <sheetFormatPr baseColWidth="10" defaultRowHeight="11.25" x14ac:dyDescent="0.2"/>
  <cols>
    <col min="1" max="1" width="20.7109375" style="71" customWidth="1"/>
    <col min="2" max="2" width="50.7109375" style="71" customWidth="1"/>
    <col min="3" max="3" width="17.7109375" style="6" customWidth="1"/>
    <col min="4" max="4" width="17.7109375" style="71" customWidth="1"/>
    <col min="5" max="16384" width="11.42578125" style="71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100</v>
      </c>
      <c r="B2" s="3"/>
    </row>
    <row r="5" spans="1:4" s="151" customFormat="1" ht="11.25" customHeight="1" x14ac:dyDescent="0.2">
      <c r="A5" s="154" t="s">
        <v>165</v>
      </c>
      <c r="B5" s="71"/>
      <c r="C5" s="176"/>
      <c r="D5" s="175" t="s">
        <v>162</v>
      </c>
    </row>
    <row r="6" spans="1:4" x14ac:dyDescent="0.2">
      <c r="A6" s="174"/>
      <c r="B6" s="174"/>
      <c r="C6" s="173"/>
      <c r="D6" s="172"/>
    </row>
    <row r="7" spans="1:4" ht="15" customHeight="1" x14ac:dyDescent="0.2">
      <c r="A7" s="121" t="s">
        <v>45</v>
      </c>
      <c r="B7" s="120" t="s">
        <v>46</v>
      </c>
      <c r="C7" s="118" t="s">
        <v>115</v>
      </c>
      <c r="D7" s="171" t="s">
        <v>161</v>
      </c>
    </row>
    <row r="8" spans="1:4" x14ac:dyDescent="0.2">
      <c r="A8" s="116"/>
      <c r="B8" s="157"/>
      <c r="C8" s="158"/>
      <c r="D8" s="157"/>
    </row>
    <row r="9" spans="1:4" x14ac:dyDescent="0.2">
      <c r="A9" s="116"/>
      <c r="B9" s="157"/>
      <c r="C9" s="158"/>
      <c r="D9" s="157"/>
    </row>
    <row r="10" spans="1:4" x14ac:dyDescent="0.2">
      <c r="A10" s="116"/>
      <c r="B10" s="157"/>
      <c r="C10" s="158"/>
      <c r="D10" s="157"/>
    </row>
    <row r="11" spans="1:4" x14ac:dyDescent="0.2">
      <c r="A11" s="116"/>
      <c r="B11" s="157"/>
      <c r="C11" s="158"/>
      <c r="D11" s="157"/>
    </row>
    <row r="12" spans="1:4" x14ac:dyDescent="0.2">
      <c r="A12" s="116"/>
      <c r="B12" s="157"/>
      <c r="C12" s="158"/>
      <c r="D12" s="157"/>
    </row>
    <row r="13" spans="1:4" x14ac:dyDescent="0.2">
      <c r="A13" s="116"/>
      <c r="B13" s="157"/>
      <c r="C13" s="158"/>
      <c r="D13" s="157"/>
    </row>
    <row r="14" spans="1:4" x14ac:dyDescent="0.2">
      <c r="A14" s="116"/>
      <c r="B14" s="157"/>
      <c r="C14" s="158"/>
      <c r="D14" s="157"/>
    </row>
    <row r="15" spans="1:4" x14ac:dyDescent="0.2">
      <c r="A15" s="116"/>
      <c r="B15" s="157"/>
      <c r="C15" s="158"/>
      <c r="D15" s="157"/>
    </row>
    <row r="16" spans="1:4" x14ac:dyDescent="0.2">
      <c r="A16" s="177"/>
      <c r="B16" s="177" t="s">
        <v>164</v>
      </c>
      <c r="C16" s="112">
        <f>SUM(C8:C15)</f>
        <v>0</v>
      </c>
      <c r="D16" s="170"/>
    </row>
    <row r="17" spans="1:4" x14ac:dyDescent="0.2">
      <c r="A17" s="47"/>
      <c r="B17" s="47"/>
      <c r="C17" s="124"/>
      <c r="D17" s="47"/>
    </row>
    <row r="18" spans="1:4" x14ac:dyDescent="0.2">
      <c r="A18" s="47"/>
      <c r="B18" s="47"/>
      <c r="C18" s="124"/>
      <c r="D18" s="47"/>
    </row>
    <row r="19" spans="1:4" s="151" customFormat="1" ht="11.25" customHeight="1" x14ac:dyDescent="0.2">
      <c r="A19" s="154" t="s">
        <v>163</v>
      </c>
      <c r="B19" s="47"/>
      <c r="C19" s="176"/>
      <c r="D19" s="175" t="s">
        <v>162</v>
      </c>
    </row>
    <row r="20" spans="1:4" x14ac:dyDescent="0.2">
      <c r="A20" s="174"/>
      <c r="B20" s="174"/>
      <c r="C20" s="173"/>
      <c r="D20" s="172"/>
    </row>
    <row r="21" spans="1:4" ht="15" customHeight="1" x14ac:dyDescent="0.2">
      <c r="A21" s="121" t="s">
        <v>45</v>
      </c>
      <c r="B21" s="120" t="s">
        <v>46</v>
      </c>
      <c r="C21" s="118" t="s">
        <v>115</v>
      </c>
      <c r="D21" s="171" t="s">
        <v>161</v>
      </c>
    </row>
    <row r="22" spans="1:4" x14ac:dyDescent="0.2">
      <c r="A22" s="130"/>
      <c r="B22" s="169"/>
      <c r="C22" s="158"/>
      <c r="D22" s="157"/>
    </row>
    <row r="23" spans="1:4" x14ac:dyDescent="0.2">
      <c r="A23" s="130"/>
      <c r="B23" s="169"/>
      <c r="C23" s="158"/>
      <c r="D23" s="157"/>
    </row>
    <row r="24" spans="1:4" x14ac:dyDescent="0.2">
      <c r="A24" s="130"/>
      <c r="B24" s="169"/>
      <c r="C24" s="158"/>
      <c r="D24" s="157"/>
    </row>
    <row r="25" spans="1:4" x14ac:dyDescent="0.2">
      <c r="A25" s="130"/>
      <c r="B25" s="169"/>
      <c r="C25" s="158"/>
      <c r="D25" s="157"/>
    </row>
    <row r="26" spans="1:4" x14ac:dyDescent="0.2">
      <c r="A26" s="146"/>
      <c r="B26" s="146" t="s">
        <v>160</v>
      </c>
      <c r="C26" s="126">
        <f>SUM(C22:C25)</f>
        <v>0</v>
      </c>
      <c r="D26" s="170"/>
    </row>
    <row r="28" spans="1:4" x14ac:dyDescent="0.2">
      <c r="B28" s="71" t="str">
        <f>+UPPER(B17)</f>
        <v/>
      </c>
    </row>
    <row r="31" spans="1:4" x14ac:dyDescent="0.2">
      <c r="A31" s="71" t="s">
        <v>522</v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zoomScaleNormal="100" zoomScaleSheetLayoutView="100" workbookViewId="0">
      <selection activeCell="A20" sqref="A20"/>
    </sheetView>
  </sheetViews>
  <sheetFormatPr baseColWidth="10" defaultRowHeight="11.25" x14ac:dyDescent="0.2"/>
  <cols>
    <col min="1" max="1" width="20.7109375" style="71" customWidth="1"/>
    <col min="2" max="2" width="50.7109375" style="71" customWidth="1"/>
    <col min="3" max="3" width="17.7109375" style="6" customWidth="1"/>
    <col min="4" max="5" width="17.7109375" style="71" customWidth="1"/>
    <col min="6" max="7" width="22.7109375" style="71" customWidth="1"/>
    <col min="8" max="16384" width="11.42578125" style="71"/>
  </cols>
  <sheetData>
    <row r="1" spans="1:7" s="151" customFormat="1" ht="11.25" customHeight="1" x14ac:dyDescent="0.25">
      <c r="A1" s="13" t="s">
        <v>43</v>
      </c>
      <c r="B1" s="13"/>
      <c r="C1" s="183"/>
      <c r="D1" s="13"/>
      <c r="E1" s="13"/>
      <c r="F1" s="13"/>
      <c r="G1" s="184"/>
    </row>
    <row r="2" spans="1:7" s="151" customFormat="1" ht="11.25" customHeight="1" x14ac:dyDescent="0.25">
      <c r="A2" s="13" t="s">
        <v>100</v>
      </c>
      <c r="B2" s="13"/>
      <c r="C2" s="183"/>
      <c r="D2" s="13"/>
      <c r="E2" s="13"/>
      <c r="F2" s="13"/>
      <c r="G2" s="13"/>
    </row>
    <row r="5" spans="1:7" ht="11.25" customHeight="1" x14ac:dyDescent="0.2">
      <c r="A5" s="110" t="s">
        <v>171</v>
      </c>
      <c r="B5" s="110"/>
      <c r="G5" s="83" t="s">
        <v>170</v>
      </c>
    </row>
    <row r="6" spans="1:7" x14ac:dyDescent="0.2">
      <c r="A6" s="181"/>
      <c r="B6" s="181"/>
      <c r="C6" s="182"/>
      <c r="D6" s="181"/>
      <c r="E6" s="181"/>
      <c r="F6" s="181"/>
      <c r="G6" s="181"/>
    </row>
    <row r="7" spans="1:7" ht="15" customHeight="1" x14ac:dyDescent="0.2">
      <c r="A7" s="121" t="s">
        <v>45</v>
      </c>
      <c r="B7" s="120" t="s">
        <v>46</v>
      </c>
      <c r="C7" s="118" t="s">
        <v>115</v>
      </c>
      <c r="D7" s="119" t="s">
        <v>114</v>
      </c>
      <c r="E7" s="119" t="s">
        <v>169</v>
      </c>
      <c r="F7" s="120" t="s">
        <v>168</v>
      </c>
      <c r="G7" s="120" t="s">
        <v>167</v>
      </c>
    </row>
    <row r="8" spans="1:7" x14ac:dyDescent="0.2">
      <c r="A8" s="178"/>
      <c r="B8" s="178"/>
      <c r="C8" s="115"/>
      <c r="D8" s="180"/>
      <c r="E8" s="179"/>
      <c r="F8" s="178"/>
      <c r="G8" s="178"/>
    </row>
    <row r="9" spans="1:7" x14ac:dyDescent="0.2">
      <c r="A9" s="178"/>
      <c r="B9" s="178"/>
      <c r="C9" s="115"/>
      <c r="D9" s="179"/>
      <c r="E9" s="179"/>
      <c r="F9" s="178"/>
      <c r="G9" s="178"/>
    </row>
    <row r="10" spans="1:7" x14ac:dyDescent="0.2">
      <c r="A10" s="178"/>
      <c r="B10" s="178"/>
      <c r="C10" s="115"/>
      <c r="D10" s="179"/>
      <c r="E10" s="179"/>
      <c r="F10" s="178"/>
      <c r="G10" s="178"/>
    </row>
    <row r="11" spans="1:7" x14ac:dyDescent="0.2">
      <c r="A11" s="178"/>
      <c r="B11" s="178"/>
      <c r="C11" s="115"/>
      <c r="D11" s="179"/>
      <c r="E11" s="179"/>
      <c r="F11" s="178"/>
      <c r="G11" s="178"/>
    </row>
    <row r="12" spans="1:7" x14ac:dyDescent="0.2">
      <c r="A12" s="178"/>
      <c r="B12" s="178"/>
      <c r="C12" s="115"/>
      <c r="D12" s="179"/>
      <c r="E12" s="179"/>
      <c r="F12" s="178"/>
      <c r="G12" s="178"/>
    </row>
    <row r="13" spans="1:7" x14ac:dyDescent="0.2">
      <c r="A13" s="178"/>
      <c r="B13" s="178"/>
      <c r="C13" s="115"/>
      <c r="D13" s="179"/>
      <c r="E13" s="179"/>
      <c r="F13" s="178"/>
      <c r="G13" s="178"/>
    </row>
    <row r="14" spans="1:7" x14ac:dyDescent="0.2">
      <c r="A14" s="178"/>
      <c r="B14" s="178"/>
      <c r="C14" s="115"/>
      <c r="D14" s="179"/>
      <c r="E14" s="179"/>
      <c r="F14" s="178"/>
      <c r="G14" s="178"/>
    </row>
    <row r="15" spans="1:7" x14ac:dyDescent="0.2">
      <c r="A15" s="178"/>
      <c r="B15" s="178"/>
      <c r="C15" s="115"/>
      <c r="D15" s="179"/>
      <c r="E15" s="179"/>
      <c r="F15" s="178"/>
      <c r="G15" s="178"/>
    </row>
    <row r="16" spans="1:7" x14ac:dyDescent="0.2">
      <c r="A16" s="49"/>
      <c r="B16" s="49" t="s">
        <v>166</v>
      </c>
      <c r="C16" s="137">
        <f>SUM(C8:C15)</f>
        <v>0</v>
      </c>
      <c r="D16" s="49"/>
      <c r="E16" s="49"/>
      <c r="F16" s="49"/>
      <c r="G16" s="49"/>
    </row>
    <row r="20" spans="1:1" x14ac:dyDescent="0.2">
      <c r="A20" s="71" t="s">
        <v>522</v>
      </c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zoomScaleSheetLayoutView="100" workbookViewId="0">
      <selection activeCell="A21" sqref="A21"/>
    </sheetView>
  </sheetViews>
  <sheetFormatPr baseColWidth="10" defaultRowHeight="11.25" x14ac:dyDescent="0.2"/>
  <cols>
    <col min="1" max="1" width="20.7109375" style="71" customWidth="1"/>
    <col min="2" max="2" width="50.7109375" style="71" customWidth="1"/>
    <col min="3" max="3" width="17.7109375" style="6" customWidth="1"/>
    <col min="4" max="5" width="17.7109375" style="71" customWidth="1"/>
    <col min="6" max="16384" width="11.42578125" style="71"/>
  </cols>
  <sheetData>
    <row r="1" spans="1:5" x14ac:dyDescent="0.2">
      <c r="A1" s="3" t="s">
        <v>43</v>
      </c>
      <c r="B1" s="3"/>
      <c r="C1" s="142"/>
      <c r="D1" s="3"/>
      <c r="E1" s="5"/>
    </row>
    <row r="2" spans="1:5" x14ac:dyDescent="0.2">
      <c r="A2" s="3" t="s">
        <v>100</v>
      </c>
      <c r="B2" s="3"/>
      <c r="C2" s="142"/>
      <c r="D2" s="3"/>
      <c r="E2" s="3"/>
    </row>
    <row r="5" spans="1:5" ht="11.25" customHeight="1" x14ac:dyDescent="0.2">
      <c r="A5" s="110" t="s">
        <v>175</v>
      </c>
      <c r="B5" s="110"/>
      <c r="E5" s="83" t="s">
        <v>174</v>
      </c>
    </row>
    <row r="6" spans="1:5" x14ac:dyDescent="0.2">
      <c r="A6" s="181"/>
      <c r="B6" s="181"/>
      <c r="C6" s="182"/>
      <c r="D6" s="181"/>
      <c r="E6" s="181"/>
    </row>
    <row r="7" spans="1:5" ht="15" customHeight="1" x14ac:dyDescent="0.2">
      <c r="A7" s="121" t="s">
        <v>45</v>
      </c>
      <c r="B7" s="120" t="s">
        <v>46</v>
      </c>
      <c r="C7" s="118" t="s">
        <v>115</v>
      </c>
      <c r="D7" s="119" t="s">
        <v>114</v>
      </c>
      <c r="E7" s="120" t="s">
        <v>173</v>
      </c>
    </row>
    <row r="8" spans="1:5" ht="11.25" customHeight="1" x14ac:dyDescent="0.2">
      <c r="A8" s="180"/>
      <c r="B8" s="180"/>
      <c r="C8" s="147"/>
      <c r="D8" s="180"/>
      <c r="E8" s="180"/>
    </row>
    <row r="9" spans="1:5" ht="11.25" customHeight="1" x14ac:dyDescent="0.2">
      <c r="A9" s="180"/>
      <c r="B9" s="180"/>
      <c r="C9" s="147"/>
      <c r="D9" s="180"/>
      <c r="E9" s="180"/>
    </row>
    <row r="10" spans="1:5" ht="11.25" customHeight="1" x14ac:dyDescent="0.2">
      <c r="A10" s="180"/>
      <c r="B10" s="180"/>
      <c r="C10" s="147"/>
      <c r="D10" s="180"/>
      <c r="E10" s="180"/>
    </row>
    <row r="11" spans="1:5" ht="11.25" customHeight="1" x14ac:dyDescent="0.2">
      <c r="A11" s="180"/>
      <c r="B11" s="180"/>
      <c r="C11" s="147"/>
      <c r="D11" s="180"/>
      <c r="E11" s="180"/>
    </row>
    <row r="12" spans="1:5" ht="11.25" customHeight="1" x14ac:dyDescent="0.2">
      <c r="A12" s="180"/>
      <c r="B12" s="180"/>
      <c r="C12" s="147"/>
      <c r="D12" s="180"/>
      <c r="E12" s="180"/>
    </row>
    <row r="13" spans="1:5" ht="11.25" customHeight="1" x14ac:dyDescent="0.2">
      <c r="A13" s="180"/>
      <c r="B13" s="180"/>
      <c r="C13" s="147"/>
      <c r="D13" s="180"/>
      <c r="E13" s="180"/>
    </row>
    <row r="14" spans="1:5" ht="11.25" customHeight="1" x14ac:dyDescent="0.2">
      <c r="A14" s="180"/>
      <c r="B14" s="180"/>
      <c r="C14" s="147"/>
      <c r="D14" s="180"/>
      <c r="E14" s="180"/>
    </row>
    <row r="15" spans="1:5" x14ac:dyDescent="0.2">
      <c r="A15" s="180"/>
      <c r="B15" s="180"/>
      <c r="C15" s="147"/>
      <c r="D15" s="180"/>
      <c r="E15" s="180"/>
    </row>
    <row r="16" spans="1:5" x14ac:dyDescent="0.2">
      <c r="A16" s="146"/>
      <c r="B16" s="146" t="s">
        <v>172</v>
      </c>
      <c r="C16" s="145">
        <f>SUM(C8:C15)</f>
        <v>0</v>
      </c>
      <c r="D16" s="146"/>
      <c r="E16" s="146"/>
    </row>
    <row r="21" spans="1:1" x14ac:dyDescent="0.2">
      <c r="A21" s="71" t="s">
        <v>522</v>
      </c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zoomScaleNormal="100" zoomScaleSheetLayoutView="100" workbookViewId="0">
      <selection activeCell="C46" sqref="C46:E46"/>
    </sheetView>
  </sheetViews>
  <sheetFormatPr baseColWidth="10" defaultRowHeight="11.25" x14ac:dyDescent="0.2"/>
  <cols>
    <col min="1" max="1" width="20.7109375" style="71" customWidth="1"/>
    <col min="2" max="2" width="50.7109375" style="71" customWidth="1"/>
    <col min="3" max="5" width="17.7109375" style="6" customWidth="1"/>
    <col min="6" max="7" width="17.7109375" style="71" customWidth="1"/>
    <col min="8" max="8" width="8.7109375" style="71" customWidth="1"/>
    <col min="9" max="16384" width="11.42578125" style="71"/>
  </cols>
  <sheetData>
    <row r="1" spans="1:6" x14ac:dyDescent="0.2">
      <c r="A1" s="3" t="s">
        <v>43</v>
      </c>
      <c r="B1" s="3"/>
      <c r="C1" s="142"/>
      <c r="D1" s="142"/>
      <c r="E1" s="142"/>
      <c r="F1" s="5"/>
    </row>
    <row r="2" spans="1:6" x14ac:dyDescent="0.2">
      <c r="A2" s="3" t="s">
        <v>100</v>
      </c>
      <c r="B2" s="3"/>
      <c r="C2" s="142"/>
      <c r="D2" s="142"/>
      <c r="E2" s="142"/>
      <c r="F2" s="134"/>
    </row>
    <row r="3" spans="1:6" x14ac:dyDescent="0.2">
      <c r="F3" s="134"/>
    </row>
    <row r="4" spans="1:6" x14ac:dyDescent="0.2">
      <c r="F4" s="134"/>
    </row>
    <row r="5" spans="1:6" ht="11.25" customHeight="1" x14ac:dyDescent="0.2">
      <c r="A5" s="110" t="s">
        <v>191</v>
      </c>
      <c r="B5" s="110"/>
      <c r="C5" s="187"/>
      <c r="D5" s="187"/>
      <c r="E5" s="187"/>
      <c r="F5" s="163" t="s">
        <v>180</v>
      </c>
    </row>
    <row r="6" spans="1:6" x14ac:dyDescent="0.2">
      <c r="A6" s="190"/>
      <c r="B6" s="190"/>
      <c r="C6" s="187"/>
      <c r="D6" s="189"/>
      <c r="E6" s="189"/>
      <c r="F6" s="188"/>
    </row>
    <row r="7" spans="1:6" ht="15" customHeight="1" x14ac:dyDescent="0.2">
      <c r="A7" s="121" t="s">
        <v>45</v>
      </c>
      <c r="B7" s="120" t="s">
        <v>46</v>
      </c>
      <c r="C7" s="186" t="s">
        <v>47</v>
      </c>
      <c r="D7" s="186" t="s">
        <v>48</v>
      </c>
      <c r="E7" s="186" t="s">
        <v>49</v>
      </c>
      <c r="F7" s="185" t="s">
        <v>179</v>
      </c>
    </row>
    <row r="8" spans="1:6" x14ac:dyDescent="0.2">
      <c r="A8" s="364" t="s">
        <v>523</v>
      </c>
      <c r="B8" s="364" t="s">
        <v>524</v>
      </c>
      <c r="C8" s="115"/>
      <c r="D8" s="115"/>
      <c r="E8" s="115"/>
      <c r="F8" s="115"/>
    </row>
    <row r="9" spans="1:6" x14ac:dyDescent="0.2">
      <c r="A9" s="116" t="s">
        <v>525</v>
      </c>
      <c r="B9" s="116" t="s">
        <v>526</v>
      </c>
      <c r="C9" s="115">
        <v>32260321.899999999</v>
      </c>
      <c r="D9" s="115">
        <v>32260321.899999999</v>
      </c>
      <c r="E9" s="115">
        <v>0</v>
      </c>
      <c r="F9" s="115"/>
    </row>
    <row r="10" spans="1:6" x14ac:dyDescent="0.2">
      <c r="A10" s="116" t="s">
        <v>527</v>
      </c>
      <c r="B10" s="116" t="s">
        <v>528</v>
      </c>
      <c r="C10" s="115">
        <v>39388350.82</v>
      </c>
      <c r="D10" s="115">
        <v>39388350.82</v>
      </c>
      <c r="E10" s="115">
        <v>0</v>
      </c>
      <c r="F10" s="115"/>
    </row>
    <row r="11" spans="1:6" x14ac:dyDescent="0.2">
      <c r="A11" s="116"/>
      <c r="B11" s="116"/>
      <c r="C11" s="115"/>
      <c r="D11" s="115"/>
      <c r="E11" s="115"/>
      <c r="F11" s="115"/>
    </row>
    <row r="12" spans="1:6" x14ac:dyDescent="0.2">
      <c r="A12" s="116"/>
      <c r="B12" s="116"/>
      <c r="C12" s="115"/>
      <c r="D12" s="115"/>
      <c r="E12" s="115"/>
      <c r="F12" s="115"/>
    </row>
    <row r="13" spans="1:6" x14ac:dyDescent="0.2">
      <c r="A13" s="116"/>
      <c r="B13" s="116"/>
      <c r="C13" s="115"/>
      <c r="D13" s="115"/>
      <c r="E13" s="115"/>
      <c r="F13" s="115"/>
    </row>
    <row r="14" spans="1:6" x14ac:dyDescent="0.2">
      <c r="A14" s="116"/>
      <c r="B14" s="116"/>
      <c r="C14" s="115"/>
      <c r="D14" s="115"/>
      <c r="E14" s="115"/>
      <c r="F14" s="115"/>
    </row>
    <row r="15" spans="1:6" x14ac:dyDescent="0.2">
      <c r="A15" s="116"/>
      <c r="B15" s="116"/>
      <c r="C15" s="115"/>
      <c r="D15" s="115"/>
      <c r="E15" s="115"/>
      <c r="F15" s="115"/>
    </row>
    <row r="16" spans="1:6" x14ac:dyDescent="0.2">
      <c r="A16" s="49"/>
      <c r="B16" s="49" t="s">
        <v>190</v>
      </c>
      <c r="C16" s="137">
        <f>SUM(C8:C15)</f>
        <v>71648672.719999999</v>
      </c>
      <c r="D16" s="137">
        <f>SUM(D8:D15)</f>
        <v>71648672.719999999</v>
      </c>
      <c r="E16" s="137">
        <f>SUM(E8:E15)</f>
        <v>0</v>
      </c>
      <c r="F16" s="137"/>
    </row>
    <row r="17" spans="1:6" x14ac:dyDescent="0.2">
      <c r="A17" s="47"/>
      <c r="B17" s="47"/>
      <c r="C17" s="124"/>
      <c r="D17" s="124"/>
      <c r="E17" s="124"/>
      <c r="F17" s="47"/>
    </row>
    <row r="18" spans="1:6" x14ac:dyDescent="0.2">
      <c r="A18" s="47"/>
      <c r="B18" s="47"/>
      <c r="C18" s="124"/>
      <c r="D18" s="124"/>
      <c r="E18" s="124"/>
      <c r="F18" s="47"/>
    </row>
    <row r="19" spans="1:6" ht="11.25" customHeight="1" x14ac:dyDescent="0.2">
      <c r="A19" s="110" t="s">
        <v>189</v>
      </c>
      <c r="B19" s="47"/>
      <c r="C19" s="187"/>
      <c r="D19" s="187"/>
      <c r="E19" s="187"/>
      <c r="F19" s="163" t="s">
        <v>180</v>
      </c>
    </row>
    <row r="20" spans="1:6" ht="12.75" customHeight="1" x14ac:dyDescent="0.2">
      <c r="A20" s="174"/>
      <c r="B20" s="174"/>
      <c r="C20" s="122"/>
    </row>
    <row r="21" spans="1:6" ht="15" customHeight="1" x14ac:dyDescent="0.2">
      <c r="A21" s="121" t="s">
        <v>45</v>
      </c>
      <c r="B21" s="120" t="s">
        <v>46</v>
      </c>
      <c r="C21" s="186" t="s">
        <v>47</v>
      </c>
      <c r="D21" s="186" t="s">
        <v>48</v>
      </c>
      <c r="E21" s="186" t="s">
        <v>49</v>
      </c>
      <c r="F21" s="185" t="s">
        <v>179</v>
      </c>
    </row>
    <row r="22" spans="1:6" x14ac:dyDescent="0.2">
      <c r="A22" s="364" t="s">
        <v>529</v>
      </c>
      <c r="B22" s="358" t="str">
        <f>+VLOOKUP($A22,[1]Hoja3!$B$2:$G$685,2,FALSE)</f>
        <v>BIENES MUEBLES</v>
      </c>
      <c r="C22" s="359"/>
      <c r="D22" s="359"/>
      <c r="E22" s="115"/>
      <c r="F22" s="115"/>
    </row>
    <row r="23" spans="1:6" x14ac:dyDescent="0.2">
      <c r="A23" s="116" t="s">
        <v>530</v>
      </c>
      <c r="B23" s="359" t="str">
        <f>+VLOOKUP($A23,[1]Hoja3!$B$2:$G$685,2,FALSE)</f>
        <v>MUEBLES DE OFICINA Y ESTANTERIA</v>
      </c>
      <c r="C23" s="359">
        <f>+VLOOKUP($A23,[1]Hoja3!$B$2:$G$685,3,FALSE)</f>
        <v>8225667.0499999998</v>
      </c>
      <c r="D23" s="359">
        <f>+VLOOKUP($A23,[1]Hoja3!$B$2:$G$685,6,FALSE)</f>
        <v>8255898.0899999999</v>
      </c>
      <c r="E23" s="115">
        <f t="shared" ref="E23:E37" si="0">+D23-C23</f>
        <v>30231.040000000037</v>
      </c>
      <c r="F23" s="115"/>
    </row>
    <row r="24" spans="1:6" x14ac:dyDescent="0.2">
      <c r="A24" s="116" t="s">
        <v>531</v>
      </c>
      <c r="B24" s="359" t="str">
        <f>+VLOOKUP($A24,[1]Hoja3!$B$2:$G$685,2,FALSE)</f>
        <v>EQUIPO DE COMPUTO Y DE TECNOLOGIA DE LA</v>
      </c>
      <c r="C24" s="359">
        <f>+VLOOKUP($A24,[1]Hoja3!$B$2:$G$685,3,FALSE)</f>
        <v>3841083.45</v>
      </c>
      <c r="D24" s="359">
        <f>+VLOOKUP($A24,[1]Hoja3!$B$2:$G$685,6,FALSE)</f>
        <v>3858982.45</v>
      </c>
      <c r="E24" s="115">
        <f t="shared" si="0"/>
        <v>17899</v>
      </c>
      <c r="F24" s="115"/>
    </row>
    <row r="25" spans="1:6" x14ac:dyDescent="0.2">
      <c r="A25" s="116" t="s">
        <v>532</v>
      </c>
      <c r="B25" s="359" t="str">
        <f>+VLOOKUP($A25,[1]Hoja3!$B$2:$G$685,2,FALSE)</f>
        <v>OTROS MOBILIARIOS Y EQUIPO DE ADMINISTRA</v>
      </c>
      <c r="C25" s="359">
        <f>+VLOOKUP($A25,[1]Hoja3!$B$2:$G$685,3,FALSE)</f>
        <v>2417046.04</v>
      </c>
      <c r="D25" s="359">
        <f>+VLOOKUP($A25,[1]Hoja3!$B$2:$G$685,6,FALSE)</f>
        <v>2563569.34</v>
      </c>
      <c r="E25" s="115">
        <f t="shared" si="0"/>
        <v>146523.29999999981</v>
      </c>
      <c r="F25" s="115"/>
    </row>
    <row r="26" spans="1:6" x14ac:dyDescent="0.2">
      <c r="A26" s="116" t="s">
        <v>533</v>
      </c>
      <c r="B26" s="359" t="str">
        <f>+VLOOKUP($A26,[1]Hoja3!$B$2:$G$685,2,FALSE)</f>
        <v>APARATOS DEPORTIVOS</v>
      </c>
      <c r="C26" s="359">
        <f>+VLOOKUP($A26,[1]Hoja3!$B$2:$G$685,3,FALSE)</f>
        <v>89814.54</v>
      </c>
      <c r="D26" s="359">
        <f>+VLOOKUP($A26,[1]Hoja3!$B$2:$G$685,6,FALSE)</f>
        <v>89814.54</v>
      </c>
      <c r="E26" s="115">
        <f t="shared" si="0"/>
        <v>0</v>
      </c>
      <c r="F26" s="115"/>
    </row>
    <row r="27" spans="1:6" x14ac:dyDescent="0.2">
      <c r="A27" s="116" t="s">
        <v>534</v>
      </c>
      <c r="B27" s="359" t="str">
        <f>+VLOOKUP($A27,[1]Hoja3!$B$2:$G$685,2,FALSE)</f>
        <v>OTRO MOBILIARIO Y EQUIPO EDUCACIONAL Y R</v>
      </c>
      <c r="C27" s="359">
        <f>+VLOOKUP($A27,[1]Hoja3!$B$2:$G$685,3,FALSE)</f>
        <v>616751.77</v>
      </c>
      <c r="D27" s="359">
        <f>+VLOOKUP($A27,[1]Hoja3!$B$2:$G$685,6,FALSE)</f>
        <v>616751.77</v>
      </c>
      <c r="E27" s="115">
        <f t="shared" si="0"/>
        <v>0</v>
      </c>
      <c r="F27" s="115"/>
    </row>
    <row r="28" spans="1:6" x14ac:dyDescent="0.2">
      <c r="A28" s="116" t="s">
        <v>535</v>
      </c>
      <c r="B28" s="359" t="str">
        <f>+VLOOKUP($A28,[1]Hoja3!$B$2:$G$685,2,FALSE)</f>
        <v>EQUIPO MEDICO Y DE LABORATORIO</v>
      </c>
      <c r="C28" s="359">
        <f>+VLOOKUP($A28,[1]Hoja3!$B$2:$G$685,3,FALSE)</f>
        <v>3086939.26</v>
      </c>
      <c r="D28" s="359">
        <f>+VLOOKUP($A28,[1]Hoja3!$B$2:$G$685,6,FALSE)</f>
        <v>3086939.26</v>
      </c>
      <c r="E28" s="115">
        <f t="shared" si="0"/>
        <v>0</v>
      </c>
      <c r="F28" s="115"/>
    </row>
    <row r="29" spans="1:6" x14ac:dyDescent="0.2">
      <c r="A29" s="116" t="s">
        <v>536</v>
      </c>
      <c r="B29" s="359" t="str">
        <f>+VLOOKUP($A29,[1]Hoja3!$B$2:$G$685,2,FALSE)</f>
        <v>VEHICULOS Y EQUIPO</v>
      </c>
      <c r="C29" s="359">
        <f>+VLOOKUP($A29,[1]Hoja3!$B$2:$G$685,3,FALSE)</f>
        <v>10398503.68</v>
      </c>
      <c r="D29" s="359">
        <f>+VLOOKUP($A29,[1]Hoja3!$B$2:$G$685,6,FALSE)</f>
        <v>11225130.68</v>
      </c>
      <c r="E29" s="115">
        <f t="shared" si="0"/>
        <v>826627</v>
      </c>
      <c r="F29" s="115"/>
    </row>
    <row r="30" spans="1:6" x14ac:dyDescent="0.2">
      <c r="A30" s="116" t="s">
        <v>537</v>
      </c>
      <c r="B30" s="359" t="str">
        <f>+VLOOKUP($A30,[1]Hoja3!$B$2:$G$685,2,FALSE)</f>
        <v>CARROCERIAS Y REMOLQUES</v>
      </c>
      <c r="C30" s="359">
        <f>+VLOOKUP($A30,[1]Hoja3!$B$2:$G$685,3,FALSE)</f>
        <v>120606</v>
      </c>
      <c r="D30" s="359">
        <f>+VLOOKUP($A30,[1]Hoja3!$B$2:$G$685,6,FALSE)</f>
        <v>268998.98</v>
      </c>
      <c r="E30" s="115">
        <f t="shared" si="0"/>
        <v>148392.97999999998</v>
      </c>
      <c r="F30" s="115"/>
    </row>
    <row r="31" spans="1:6" x14ac:dyDescent="0.2">
      <c r="A31" s="116" t="s">
        <v>538</v>
      </c>
      <c r="B31" s="359" t="str">
        <f>+VLOOKUP($A31,[1]Hoja3!$B$2:$G$685,2,FALSE)</f>
        <v>EQUIPO DE SEGURIDAD</v>
      </c>
      <c r="C31" s="359">
        <f>+VLOOKUP($A31,[1]Hoja3!$B$2:$G$685,3,FALSE)</f>
        <v>254985.71</v>
      </c>
      <c r="D31" s="359">
        <f>+VLOOKUP($A31,[1]Hoja3!$B$2:$G$685,6,FALSE)</f>
        <v>254985.71</v>
      </c>
      <c r="E31" s="115">
        <f t="shared" si="0"/>
        <v>0</v>
      </c>
      <c r="F31" s="115"/>
    </row>
    <row r="32" spans="1:6" x14ac:dyDescent="0.2">
      <c r="A32" s="116" t="s">
        <v>539</v>
      </c>
      <c r="B32" s="359" t="str">
        <f>+VLOOKUP($A32,[1]Hoja3!$B$2:$G$685,2,FALSE)</f>
        <v>SISTEMAS DE SEGURIDAD</v>
      </c>
      <c r="C32" s="359">
        <f>+VLOOKUP($A32,[1]Hoja3!$B$2:$G$685,3,FALSE)</f>
        <v>384659.72</v>
      </c>
      <c r="D32" s="359">
        <f>+VLOOKUP($A32,[1]Hoja3!$B$2:$G$685,6,FALSE)</f>
        <v>384659.72</v>
      </c>
      <c r="E32" s="115">
        <f t="shared" si="0"/>
        <v>0</v>
      </c>
      <c r="F32" s="115"/>
    </row>
    <row r="33" spans="1:6" x14ac:dyDescent="0.2">
      <c r="A33" s="116" t="s">
        <v>540</v>
      </c>
      <c r="B33" s="359" t="str">
        <f>+VLOOKUP($A33,[1]Hoja3!$B$2:$G$685,2,FALSE)</f>
        <v>MAQUINARIA Y EQUIPO</v>
      </c>
      <c r="C33" s="359">
        <f>+VLOOKUP($A33,[1]Hoja3!$B$2:$G$685,3,FALSE)</f>
        <v>325913.05</v>
      </c>
      <c r="D33" s="359">
        <f>+VLOOKUP($A33,[1]Hoja3!$B$2:$G$685,6,FALSE)</f>
        <v>325913.05</v>
      </c>
      <c r="E33" s="115">
        <f t="shared" si="0"/>
        <v>0</v>
      </c>
      <c r="F33" s="115"/>
    </row>
    <row r="34" spans="1:6" x14ac:dyDescent="0.2">
      <c r="A34" s="116" t="s">
        <v>541</v>
      </c>
      <c r="B34" s="359" t="str">
        <f>+VLOOKUP($A34,[1]Hoja3!$B$2:$G$685,2,FALSE)</f>
        <v>SIST AIRE ACOND CALEF REFRI INDUST COM</v>
      </c>
      <c r="C34" s="359">
        <f>+VLOOKUP($A34,[1]Hoja3!$B$2:$G$685,3,FALSE)</f>
        <v>54990.33</v>
      </c>
      <c r="D34" s="359">
        <f>+VLOOKUP($A34,[1]Hoja3!$B$2:$G$685,6,FALSE)</f>
        <v>54990.33</v>
      </c>
      <c r="E34" s="115">
        <f t="shared" si="0"/>
        <v>0</v>
      </c>
      <c r="F34" s="115"/>
    </row>
    <row r="35" spans="1:6" x14ac:dyDescent="0.2">
      <c r="A35" s="116" t="s">
        <v>542</v>
      </c>
      <c r="B35" s="359" t="str">
        <f>+VLOOKUP($A35,[1]Hoja3!$B$2:$G$685,2,FALSE)</f>
        <v>EQUIPO DE COMUNICACION</v>
      </c>
      <c r="C35" s="359">
        <f>+VLOOKUP($A35,[1]Hoja3!$B$2:$G$685,3,FALSE)</f>
        <v>176400.63</v>
      </c>
      <c r="D35" s="359">
        <f>+VLOOKUP($A35,[1]Hoja3!$B$2:$G$685,6,FALSE)</f>
        <v>204378.4</v>
      </c>
      <c r="E35" s="115">
        <f t="shared" si="0"/>
        <v>27977.76999999999</v>
      </c>
      <c r="F35" s="115"/>
    </row>
    <row r="36" spans="1:6" x14ac:dyDescent="0.2">
      <c r="A36" s="116" t="s">
        <v>543</v>
      </c>
      <c r="B36" s="359" t="str">
        <f>+VLOOKUP($A36,[1]Hoja3!$B$2:$G$685,2,FALSE)</f>
        <v>HERRAMIENTAS Y MAQUINARIA</v>
      </c>
      <c r="C36" s="359">
        <f>+VLOOKUP($A36,[1]Hoja3!$B$2:$G$685,3,FALSE)</f>
        <v>242511.67</v>
      </c>
      <c r="D36" s="359">
        <v>247161.67</v>
      </c>
      <c r="E36" s="115">
        <f t="shared" si="0"/>
        <v>4650</v>
      </c>
      <c r="F36" s="115"/>
    </row>
    <row r="37" spans="1:6" x14ac:dyDescent="0.2">
      <c r="A37" s="116" t="s">
        <v>544</v>
      </c>
      <c r="B37" s="359" t="str">
        <f>+VLOOKUP($A37,[1]Hoja3!$B$2:$G$685,2,FALSE)</f>
        <v>OTROS EQUIPOS</v>
      </c>
      <c r="C37" s="359">
        <f>+VLOOKUP($A37,[1]Hoja3!$B$2:$G$685,3,FALSE)</f>
        <v>302497.77</v>
      </c>
      <c r="D37" s="359">
        <f>+VLOOKUP($A37,[1]Hoja3!$B$2:$G$685,6,FALSE)</f>
        <v>302497.77</v>
      </c>
      <c r="E37" s="115">
        <f t="shared" si="0"/>
        <v>0</v>
      </c>
      <c r="F37" s="115"/>
    </row>
    <row r="38" spans="1:6" x14ac:dyDescent="0.2">
      <c r="A38" s="116"/>
      <c r="B38" s="157"/>
      <c r="C38" s="158"/>
      <c r="D38" s="158"/>
      <c r="E38" s="158"/>
      <c r="F38" s="157"/>
    </row>
    <row r="39" spans="1:6" x14ac:dyDescent="0.2">
      <c r="A39" s="116"/>
      <c r="B39" s="157"/>
      <c r="C39" s="158"/>
      <c r="D39" s="158"/>
      <c r="E39" s="158"/>
      <c r="F39" s="157"/>
    </row>
    <row r="40" spans="1:6" x14ac:dyDescent="0.2">
      <c r="A40" s="116"/>
      <c r="B40" s="157"/>
      <c r="C40" s="158"/>
      <c r="D40" s="158"/>
      <c r="E40" s="158"/>
      <c r="F40" s="157"/>
    </row>
    <row r="41" spans="1:6" x14ac:dyDescent="0.2">
      <c r="A41" s="116"/>
      <c r="B41" s="157"/>
      <c r="C41" s="158"/>
      <c r="D41" s="158"/>
      <c r="E41" s="158"/>
      <c r="F41" s="157"/>
    </row>
    <row r="42" spans="1:6" x14ac:dyDescent="0.2">
      <c r="A42" s="116"/>
      <c r="B42" s="157"/>
      <c r="C42" s="158"/>
      <c r="D42" s="158"/>
      <c r="E42" s="158"/>
      <c r="F42" s="157"/>
    </row>
    <row r="43" spans="1:6" x14ac:dyDescent="0.2">
      <c r="A43" s="116"/>
      <c r="B43" s="157"/>
      <c r="C43" s="158"/>
      <c r="D43" s="158"/>
      <c r="E43" s="158"/>
      <c r="F43" s="157"/>
    </row>
    <row r="44" spans="1:6" x14ac:dyDescent="0.2">
      <c r="A44" s="116"/>
      <c r="B44" s="157"/>
      <c r="C44" s="158"/>
      <c r="D44" s="158"/>
      <c r="E44" s="158"/>
      <c r="F44" s="157"/>
    </row>
    <row r="45" spans="1:6" x14ac:dyDescent="0.2">
      <c r="A45" s="116"/>
      <c r="B45" s="157"/>
      <c r="C45" s="158"/>
      <c r="D45" s="158"/>
      <c r="E45" s="158"/>
      <c r="F45" s="157"/>
    </row>
    <row r="46" spans="1:6" x14ac:dyDescent="0.2">
      <c r="A46" s="49"/>
      <c r="B46" s="49" t="s">
        <v>188</v>
      </c>
      <c r="C46" s="137">
        <f>SUM(C22:C45)</f>
        <v>30538370.669999998</v>
      </c>
      <c r="D46" s="137">
        <f t="shared" ref="D46:E46" si="1">SUM(D22:D45)</f>
        <v>31740671.759999994</v>
      </c>
      <c r="E46" s="137">
        <f t="shared" si="1"/>
        <v>1202301.0899999999</v>
      </c>
      <c r="F46" s="137"/>
    </row>
    <row r="47" spans="1:6" s="7" customFormat="1" x14ac:dyDescent="0.2">
      <c r="A47" s="46"/>
      <c r="B47" s="46"/>
      <c r="C47" s="10"/>
      <c r="D47" s="10"/>
      <c r="E47" s="10"/>
      <c r="F47" s="10"/>
    </row>
    <row r="48" spans="1:6" s="7" customFormat="1" x14ac:dyDescent="0.2">
      <c r="A48" s="46"/>
      <c r="B48" s="46"/>
      <c r="C48" s="10"/>
      <c r="D48" s="10"/>
      <c r="E48" s="10"/>
      <c r="F48" s="10"/>
    </row>
    <row r="49" spans="1:8" s="7" customFormat="1" ht="11.25" customHeight="1" x14ac:dyDescent="0.2">
      <c r="A49" s="110" t="s">
        <v>187</v>
      </c>
      <c r="B49" s="110"/>
      <c r="C49" s="187"/>
      <c r="D49" s="187"/>
      <c r="E49" s="187"/>
      <c r="G49" s="163" t="s">
        <v>180</v>
      </c>
    </row>
    <row r="50" spans="1:8" s="7" customFormat="1" x14ac:dyDescent="0.2">
      <c r="A50" s="174"/>
      <c r="B50" s="174"/>
      <c r="C50" s="122"/>
      <c r="D50" s="6"/>
      <c r="E50" s="6"/>
      <c r="F50" s="71"/>
    </row>
    <row r="51" spans="1:8" s="7" customFormat="1" ht="27.95" customHeight="1" x14ac:dyDescent="0.2">
      <c r="A51" s="121" t="s">
        <v>45</v>
      </c>
      <c r="B51" s="120" t="s">
        <v>46</v>
      </c>
      <c r="C51" s="186" t="s">
        <v>47</v>
      </c>
      <c r="D51" s="186" t="s">
        <v>48</v>
      </c>
      <c r="E51" s="186" t="s">
        <v>49</v>
      </c>
      <c r="F51" s="185" t="s">
        <v>179</v>
      </c>
      <c r="G51" s="185" t="s">
        <v>178</v>
      </c>
      <c r="H51" s="185" t="s">
        <v>177</v>
      </c>
    </row>
    <row r="52" spans="1:8" s="7" customFormat="1" x14ac:dyDescent="0.2">
      <c r="A52" s="116"/>
      <c r="B52" s="157"/>
      <c r="C52" s="115"/>
      <c r="D52" s="158"/>
      <c r="E52" s="158"/>
      <c r="F52" s="157"/>
      <c r="G52" s="157"/>
      <c r="H52" s="157"/>
    </row>
    <row r="53" spans="1:8" s="7" customFormat="1" x14ac:dyDescent="0.2">
      <c r="A53" s="116"/>
      <c r="B53" s="157"/>
      <c r="C53" s="115"/>
      <c r="D53" s="158"/>
      <c r="E53" s="158"/>
      <c r="F53" s="157"/>
      <c r="G53" s="157"/>
      <c r="H53" s="157"/>
    </row>
    <row r="54" spans="1:8" s="7" customFormat="1" x14ac:dyDescent="0.2">
      <c r="A54" s="116"/>
      <c r="B54" s="157"/>
      <c r="C54" s="115"/>
      <c r="D54" s="158"/>
      <c r="E54" s="158"/>
      <c r="F54" s="157"/>
      <c r="G54" s="157"/>
      <c r="H54" s="157"/>
    </row>
    <row r="55" spans="1:8" s="7" customFormat="1" x14ac:dyDescent="0.2">
      <c r="A55" s="116"/>
      <c r="B55" s="157"/>
      <c r="C55" s="115"/>
      <c r="D55" s="158"/>
      <c r="E55" s="158"/>
      <c r="F55" s="157"/>
      <c r="G55" s="157"/>
      <c r="H55" s="157"/>
    </row>
    <row r="56" spans="1:8" s="7" customFormat="1" x14ac:dyDescent="0.2">
      <c r="A56" s="49"/>
      <c r="B56" s="49" t="s">
        <v>186</v>
      </c>
      <c r="C56" s="137">
        <f>SUM(C52:C55)</f>
        <v>0</v>
      </c>
      <c r="D56" s="137">
        <f>SUM(D52:D55)</f>
        <v>0</v>
      </c>
      <c r="E56" s="137">
        <f>SUM(E52:E55)</f>
        <v>0</v>
      </c>
      <c r="F56" s="137"/>
      <c r="G56" s="137"/>
      <c r="H56" s="137"/>
    </row>
    <row r="57" spans="1:8" s="7" customFormat="1" x14ac:dyDescent="0.2">
      <c r="A57" s="14"/>
      <c r="B57" s="14"/>
      <c r="C57" s="15"/>
      <c r="D57" s="15"/>
      <c r="E57" s="15"/>
      <c r="F57" s="10"/>
    </row>
    <row r="59" spans="1:8" x14ac:dyDescent="0.2">
      <c r="A59" s="110" t="s">
        <v>185</v>
      </c>
      <c r="B59" s="110"/>
      <c r="C59" s="187"/>
      <c r="D59" s="187"/>
      <c r="E59" s="187"/>
      <c r="G59" s="163" t="s">
        <v>180</v>
      </c>
    </row>
    <row r="60" spans="1:8" x14ac:dyDescent="0.2">
      <c r="A60" s="174"/>
      <c r="B60" s="174"/>
      <c r="C60" s="122"/>
      <c r="H60" s="6"/>
    </row>
    <row r="61" spans="1:8" ht="27.95" customHeight="1" x14ac:dyDescent="0.2">
      <c r="A61" s="121" t="s">
        <v>45</v>
      </c>
      <c r="B61" s="120" t="s">
        <v>46</v>
      </c>
      <c r="C61" s="186" t="s">
        <v>47</v>
      </c>
      <c r="D61" s="186" t="s">
        <v>48</v>
      </c>
      <c r="E61" s="186" t="s">
        <v>49</v>
      </c>
      <c r="F61" s="185" t="s">
        <v>179</v>
      </c>
      <c r="G61" s="185" t="s">
        <v>178</v>
      </c>
      <c r="H61" s="185" t="s">
        <v>177</v>
      </c>
    </row>
    <row r="62" spans="1:8" x14ac:dyDescent="0.2">
      <c r="A62" s="116"/>
      <c r="B62" s="157"/>
      <c r="C62" s="115"/>
      <c r="D62" s="158"/>
      <c r="E62" s="158"/>
      <c r="F62" s="157"/>
      <c r="G62" s="157"/>
      <c r="H62" s="157"/>
    </row>
    <row r="63" spans="1:8" x14ac:dyDescent="0.2">
      <c r="A63" s="116"/>
      <c r="B63" s="157"/>
      <c r="C63" s="115"/>
      <c r="D63" s="158"/>
      <c r="E63" s="158"/>
      <c r="F63" s="157"/>
      <c r="G63" s="157"/>
      <c r="H63" s="157"/>
    </row>
    <row r="64" spans="1:8" x14ac:dyDescent="0.2">
      <c r="A64" s="116"/>
      <c r="B64" s="157"/>
      <c r="C64" s="115"/>
      <c r="D64" s="158"/>
      <c r="E64" s="158"/>
      <c r="F64" s="157"/>
      <c r="G64" s="157"/>
      <c r="H64" s="157"/>
    </row>
    <row r="65" spans="1:8" x14ac:dyDescent="0.2">
      <c r="A65" s="116"/>
      <c r="B65" s="157"/>
      <c r="C65" s="115"/>
      <c r="D65" s="158"/>
      <c r="E65" s="158"/>
      <c r="F65" s="157"/>
      <c r="G65" s="157"/>
      <c r="H65" s="157"/>
    </row>
    <row r="66" spans="1:8" x14ac:dyDescent="0.2">
      <c r="A66" s="49"/>
      <c r="B66" s="49" t="s">
        <v>184</v>
      </c>
      <c r="C66" s="137">
        <f>SUM(C62:C65)</f>
        <v>0</v>
      </c>
      <c r="D66" s="137">
        <f>SUM(D62:D65)</f>
        <v>0</v>
      </c>
      <c r="E66" s="137">
        <f>SUM(E62:E65)</f>
        <v>0</v>
      </c>
      <c r="F66" s="137"/>
      <c r="G66" s="137"/>
      <c r="H66" s="137"/>
    </row>
    <row r="69" spans="1:8" x14ac:dyDescent="0.2">
      <c r="A69" s="110" t="s">
        <v>183</v>
      </c>
      <c r="B69" s="110"/>
      <c r="C69" s="187"/>
      <c r="D69" s="187"/>
      <c r="E69" s="187"/>
      <c r="G69" s="163" t="s">
        <v>180</v>
      </c>
    </row>
    <row r="70" spans="1:8" x14ac:dyDescent="0.2">
      <c r="A70" s="174"/>
      <c r="B70" s="174"/>
      <c r="C70" s="122"/>
    </row>
    <row r="71" spans="1:8" ht="27.95" customHeight="1" x14ac:dyDescent="0.2">
      <c r="A71" s="121" t="s">
        <v>45</v>
      </c>
      <c r="B71" s="120" t="s">
        <v>46</v>
      </c>
      <c r="C71" s="186" t="s">
        <v>47</v>
      </c>
      <c r="D71" s="186" t="s">
        <v>48</v>
      </c>
      <c r="E71" s="186" t="s">
        <v>49</v>
      </c>
      <c r="F71" s="185" t="s">
        <v>179</v>
      </c>
      <c r="G71" s="185" t="s">
        <v>178</v>
      </c>
      <c r="H71" s="185" t="s">
        <v>177</v>
      </c>
    </row>
    <row r="72" spans="1:8" x14ac:dyDescent="0.2">
      <c r="A72" s="116"/>
      <c r="B72" s="157"/>
      <c r="C72" s="115"/>
      <c r="D72" s="158"/>
      <c r="E72" s="158"/>
      <c r="F72" s="157"/>
      <c r="G72" s="157"/>
      <c r="H72" s="157"/>
    </row>
    <row r="73" spans="1:8" x14ac:dyDescent="0.2">
      <c r="A73" s="116"/>
      <c r="B73" s="157"/>
      <c r="C73" s="115"/>
      <c r="D73" s="158"/>
      <c r="E73" s="158"/>
      <c r="F73" s="157"/>
      <c r="G73" s="157"/>
      <c r="H73" s="157"/>
    </row>
    <row r="74" spans="1:8" x14ac:dyDescent="0.2">
      <c r="A74" s="116"/>
      <c r="B74" s="157"/>
      <c r="C74" s="115"/>
      <c r="D74" s="158"/>
      <c r="E74" s="158"/>
      <c r="F74" s="157"/>
      <c r="G74" s="157"/>
      <c r="H74" s="157"/>
    </row>
    <row r="75" spans="1:8" x14ac:dyDescent="0.2">
      <c r="A75" s="116"/>
      <c r="B75" s="157"/>
      <c r="C75" s="115"/>
      <c r="D75" s="158"/>
      <c r="E75" s="158"/>
      <c r="F75" s="157"/>
      <c r="G75" s="157"/>
      <c r="H75" s="157"/>
    </row>
    <row r="76" spans="1:8" x14ac:dyDescent="0.2">
      <c r="A76" s="49"/>
      <c r="B76" s="49" t="s">
        <v>182</v>
      </c>
      <c r="C76" s="137">
        <f>SUM(C72:C75)</f>
        <v>0</v>
      </c>
      <c r="D76" s="137">
        <f>SUM(D72:D75)</f>
        <v>0</v>
      </c>
      <c r="E76" s="137">
        <f>SUM(E72:E75)</f>
        <v>0</v>
      </c>
      <c r="F76" s="137"/>
      <c r="G76" s="137"/>
      <c r="H76" s="137"/>
    </row>
    <row r="79" spans="1:8" x14ac:dyDescent="0.2">
      <c r="A79" s="110" t="s">
        <v>181</v>
      </c>
      <c r="B79" s="110"/>
      <c r="C79" s="187"/>
      <c r="D79" s="187"/>
      <c r="E79" s="187"/>
      <c r="G79" s="163" t="s">
        <v>180</v>
      </c>
    </row>
    <row r="80" spans="1:8" x14ac:dyDescent="0.2">
      <c r="A80" s="174"/>
      <c r="B80" s="174"/>
      <c r="C80" s="122"/>
    </row>
    <row r="81" spans="1:8" ht="27.95" customHeight="1" x14ac:dyDescent="0.2">
      <c r="A81" s="121" t="s">
        <v>45</v>
      </c>
      <c r="B81" s="120" t="s">
        <v>46</v>
      </c>
      <c r="C81" s="186" t="s">
        <v>47</v>
      </c>
      <c r="D81" s="186" t="s">
        <v>48</v>
      </c>
      <c r="E81" s="186" t="s">
        <v>49</v>
      </c>
      <c r="F81" s="185" t="s">
        <v>179</v>
      </c>
      <c r="G81" s="185" t="s">
        <v>178</v>
      </c>
      <c r="H81" s="185" t="s">
        <v>177</v>
      </c>
    </row>
    <row r="82" spans="1:8" x14ac:dyDescent="0.2">
      <c r="A82" s="116"/>
      <c r="B82" s="157"/>
      <c r="C82" s="115"/>
      <c r="D82" s="158"/>
      <c r="E82" s="158"/>
      <c r="F82" s="157"/>
      <c r="G82" s="157"/>
      <c r="H82" s="157"/>
    </row>
    <row r="83" spans="1:8" x14ac:dyDescent="0.2">
      <c r="A83" s="116"/>
      <c r="B83" s="157"/>
      <c r="C83" s="115"/>
      <c r="D83" s="158"/>
      <c r="E83" s="158"/>
      <c r="F83" s="157"/>
      <c r="G83" s="157"/>
      <c r="H83" s="157"/>
    </row>
    <row r="84" spans="1:8" x14ac:dyDescent="0.2">
      <c r="A84" s="116"/>
      <c r="B84" s="157"/>
      <c r="C84" s="115"/>
      <c r="D84" s="158"/>
      <c r="E84" s="158"/>
      <c r="F84" s="157"/>
      <c r="G84" s="157"/>
      <c r="H84" s="157"/>
    </row>
    <row r="85" spans="1:8" x14ac:dyDescent="0.2">
      <c r="A85" s="116"/>
      <c r="B85" s="157"/>
      <c r="C85" s="115"/>
      <c r="D85" s="158"/>
      <c r="E85" s="158"/>
      <c r="F85" s="157"/>
      <c r="G85" s="157"/>
      <c r="H85" s="157"/>
    </row>
    <row r="86" spans="1:8" x14ac:dyDescent="0.2">
      <c r="A86" s="49"/>
      <c r="B86" s="49" t="s">
        <v>176</v>
      </c>
      <c r="C86" s="137">
        <f>SUM(C82:C85)</f>
        <v>0</v>
      </c>
      <c r="D86" s="137">
        <f>SUM(D82:D85)</f>
        <v>0</v>
      </c>
      <c r="E86" s="137">
        <f>SUM(E82:E85)</f>
        <v>0</v>
      </c>
      <c r="F86" s="137"/>
      <c r="G86" s="137"/>
      <c r="H86" s="137"/>
    </row>
  </sheetData>
  <dataValidations count="8">
    <dataValidation allowBlank="1" showInputMessage="1" showErrorMessage="1" prompt="Importe final del periodo que corresponde la información financiera trimestral que se presenta." sqref="D7 D81 D51 D61 D71 D21"/>
    <dataValidation allowBlank="1" showInputMessage="1" showErrorMessage="1" prompt="Saldo al 31 de diciembre del año anterior del ejercio que se presenta." sqref="C7 C81 C51 C61 C71 C21"/>
    <dataValidation allowBlank="1" showInputMessage="1" showErrorMessage="1" prompt="Corresponde al número de la cuenta de acuerdo al Plan de Cuentas emitido por el CONAC (DOF 23/12/2015)." sqref="A7 A81 A51 A61 A71 A21"/>
    <dataValidation allowBlank="1" showInputMessage="1" showErrorMessage="1" prompt="Indicar la tasa de aplicación." sqref="H51 H61 H71 H81"/>
    <dataValidation allowBlank="1" showInputMessage="1" showErrorMessage="1" prompt="Indicar el método de depreciación." sqref="G51 G61 G71 G81"/>
    <dataValidation allowBlank="1" showInputMessage="1" showErrorMessage="1" prompt="Corresponde al nombre o descripción de la cuenta de acuerdo al Plan de Cuentas emitido por el CONAC." sqref="B7 B81 B51 B61 B71 B21"/>
    <dataValidation allowBlank="1" showInputMessage="1" showErrorMessage="1" prompt="Diferencia entre el saldo final y el inicial presentados." sqref="E7 E81 E51 E61 E71 E21"/>
    <dataValidation allowBlank="1" showInputMessage="1" showErrorMessage="1" prompt="Criterio para la aplicación de depreciación: anual, mensual, trimestral, etc." sqref="F7 F51 F81 F61 F71 F21"/>
  </dataValidations>
  <pageMargins left="0.7" right="0.7" top="0.75" bottom="0.75" header="0.3" footer="0.3"/>
  <pageSetup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2014-12-06T02:27:50Z</cp:lastPrinted>
  <dcterms:created xsi:type="dcterms:W3CDTF">2012-12-11T20:36:24Z</dcterms:created>
  <dcterms:modified xsi:type="dcterms:W3CDTF">2017-10-16T20:48:19Z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